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. PROGRAMOS\3.1 EGADP - SP 21-27\1. Bendras\3.1.31  DTPS bendras\1. PRIEMONĖS\2 Darnaus judumo miestuose pažangos priemonė 10-001-06-01-03 (RE)\RPPl ir kvietimų planai\Vilnius\Kvietimu planai\2026-06_25 keitimas\"/>
    </mc:Choice>
  </mc:AlternateContent>
  <xr:revisionPtr revIDLastSave="0" documentId="13_ncr:1_{A5CF36F4-D2B8-4705-8F44-B71F58E63E86}" xr6:coauthVersionLast="47" xr6:coauthVersionMax="47" xr10:uidLastSave="{00000000-0000-0000-0000-000000000000}"/>
  <bookViews>
    <workbookView xWindow="28680" yWindow="-2505" windowWidth="29040" windowHeight="15720" tabRatio="567" xr2:uid="{00000000-000D-0000-FFFF-FFFF00000000}"/>
  </bookViews>
  <sheets>
    <sheet name="Lapas1" sheetId="1" r:id="rId1"/>
  </sheets>
  <definedNames>
    <definedName name="_xlnm.Print_Area" localSheetId="0">Lapas1!$B$1:$AJ$9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9" i="1" l="1"/>
  <c r="AC29" i="1"/>
  <c r="AE29" i="1"/>
  <c r="N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Kmitienė</author>
  </authors>
  <commentList>
    <comment ref="AM9" authorId="0" shapeId="0" xr:uid="{55B75C6A-F06E-402E-87BE-7B36835C6F71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Konkursiniuose projektuose, įgyvendinimo pradžia - kvietimo paskelbimo data.</t>
        </r>
      </text>
    </comment>
  </commentList>
</comments>
</file>

<file path=xl/sharedStrings.xml><?xml version="1.0" encoding="utf-8"?>
<sst xmlns="http://schemas.openxmlformats.org/spreadsheetml/2006/main" count="413" uniqueCount="144">
  <si>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</si>
  <si>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</si>
  <si>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</si>
  <si>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</si>
  <si>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</si>
  <si>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</si>
  <si>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</si>
  <si>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</si>
  <si>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</si>
  <si>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</si>
  <si>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</si>
  <si>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Pastabos:</t>
  </si>
  <si>
    <t>_____________________________________________________________________________________________________________________________________________________________________________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</si>
  <si>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</si>
  <si>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</si>
  <si>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</si>
  <si>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</si>
  <si>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</si>
  <si>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</si>
  <si>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</si>
  <si>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</si>
  <si>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</si>
  <si>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</si>
  <si>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</si>
  <si>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</si>
  <si>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</si>
  <si>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</si>
  <si>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</si>
  <si>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</si>
  <si>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</si>
  <si>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</si>
  <si>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</si>
  <si>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t>Ekonomikos gaivinimo ir atsparumo didinimo priemonės (toliau – EGADP) subsidijos lėšos</t>
  </si>
  <si>
    <t xml:space="preserve">
Bendrojo finansavimo lėšos</t>
  </si>
  <si>
    <t>Nuosavo įnašo dydis (eurais)</t>
  </si>
  <si>
    <t>ES lėšų fondas</t>
  </si>
  <si>
    <r>
      <t>20</t>
    </r>
    <r>
      <rPr>
        <sz val="10"/>
        <rFont val="Times New Roman"/>
        <family val="1"/>
        <charset val="186"/>
      </rPr>
      <t>21–</t>
    </r>
    <r>
      <rPr>
        <sz val="10"/>
        <color theme="1"/>
        <rFont val="Times New Roman"/>
        <family val="1"/>
        <charset val="186"/>
      </rPr>
      <t>2027 metų Europos Sąjungos fondų investicijų programos ir Ekonomikos gaivinimo ir atsparumo didinimo plano „Naujos kartos Lietuva“ administravimo taisyklių
7 priedas</t>
    </r>
  </si>
  <si>
    <t xml:space="preserve">Finansavimas pagal regioną, kuriam gali būti priskiriama (-os) projekto veikla
 (-os) </t>
  </si>
  <si>
    <t>1. Lentelės 3–5, 15, 16,  28 stulpeliuose nurodomi INVESTIS formoje pateikiami šie duomenų grupavimo lygiai: Europos Sąjungos lėšų fondas, asignavimų valdytojas, administruojančioji institucija, pažangos priemonė, veikla.</t>
  </si>
  <si>
    <t>2. Lentelės 3–5, 14–18, 21–26, 28–35 stulpeliuose duomenys filtruojami iš INVESTIS formos.</t>
  </si>
  <si>
    <r>
      <rPr>
        <b/>
        <sz val="10"/>
        <color theme="1"/>
        <rFont val="Times New Roman"/>
        <family val="1"/>
        <charset val="186"/>
      </rPr>
      <t>Požymis</t>
    </r>
    <r>
      <rPr>
        <strike/>
        <sz val="10"/>
        <color theme="1"/>
        <rFont val="Times New Roman"/>
        <family val="1"/>
        <charset val="186"/>
      </rPr>
      <t xml:space="preserve"> </t>
    </r>
  </si>
  <si>
    <t>Nepanaudotos Ekonomikos gaivinimo ir atsparumo didinimo priemonės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</si>
  <si>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</si>
  <si>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r>
      <t>3. Lentelės 3</t>
    </r>
    <r>
      <rPr>
        <sz val="10"/>
        <rFont val="Times New Roman"/>
        <family val="1"/>
        <charset val="186"/>
      </rPr>
      <t>–6, 9–13, 15, 20–32</t>
    </r>
    <r>
      <rPr>
        <sz val="10"/>
        <color theme="1"/>
        <rFont val="Times New Roman"/>
        <family val="1"/>
        <charset val="186"/>
      </rPr>
      <t xml:space="preserve"> stulpelių reikšmės, jei jų yra daugiau nei viena</t>
    </r>
    <r>
      <rPr>
        <sz val="10"/>
        <rFont val="Times New Roman"/>
        <family val="1"/>
        <charset val="186"/>
      </rPr>
      <t xml:space="preserve">, nurodomos </t>
    </r>
    <r>
      <rPr>
        <sz val="10"/>
        <color theme="1"/>
        <rFont val="Times New Roman"/>
        <family val="1"/>
        <charset val="186"/>
      </rPr>
      <t>atskirose eilutėse.</t>
    </r>
  </si>
  <si>
    <t>VILNIAUS REGIONO KVIETIMŲ TEIKTI PROJEKTŲ ĮGYVENDINIMO PLANUS PLANAS</t>
  </si>
  <si>
    <t>20-101-K</t>
  </si>
  <si>
    <t>Viešojo transporto priemonių parko atnaujinimas.</t>
  </si>
  <si>
    <t xml:space="preserve">10-001-06-01-03-(RE)-20-LT011-04-03-01 </t>
  </si>
  <si>
    <t xml:space="preserve"> Skatinti darnų judumą miestuose</t>
  </si>
  <si>
    <t>1. Viešojo transporto priemonių parko atnaujinimas</t>
  </si>
  <si>
    <t>2021–2027 m. Europos Sąjungos investicijų programos uždavinys "8.1 Tvarus judumas mieste"</t>
  </si>
  <si>
    <t>Ne</t>
  </si>
  <si>
    <t>-</t>
  </si>
  <si>
    <t>R.B.2.2062</t>
  </si>
  <si>
    <t>Naudotojai per metus</t>
  </si>
  <si>
    <t>P.B.2.0057</t>
  </si>
  <si>
    <t>P.S.2.1036</t>
  </si>
  <si>
    <t>Įsigytos nulinės emisijos viešojo transporto priemonės</t>
  </si>
  <si>
    <t>Skaičius</t>
  </si>
  <si>
    <t>Keleiviai</t>
  </si>
  <si>
    <t>Kolektyviniam viešajam transportui skirtų ekologiškų riedmenų pajėgumai</t>
  </si>
  <si>
    <t xml:space="preserve">Naujo ar modernizuoto viešojo transporto naudotojų skaičius per metus </t>
  </si>
  <si>
    <t>Juridiniai asmenys, su kuriais sudarytos viešųjų paslaugų teikimo sutartys vykdyti keleivių vežimo veiklą Vilniaus miesto savivaldybėje</t>
  </si>
  <si>
    <t>SM</t>
  </si>
  <si>
    <t>CPVA</t>
  </si>
  <si>
    <t>Dotacija</t>
  </si>
  <si>
    <t>Konkursas</t>
  </si>
  <si>
    <t>Sanglaudos fondas</t>
  </si>
  <si>
    <t>2024 m. IV kv.</t>
  </si>
  <si>
    <t>2.1. T. Narbuto gatvės nuo Laisvės pr. iki Sėlių g. ir T. Narbuto gatvės pietinės pusės nuo Sėlių g. iki Erelių g., viešojo transporto eismo juostų  įrengimas</t>
  </si>
  <si>
    <t>2.2. Ozo, Ukmergės ir Siesikų gatvių dviračių ir pėsčiųjų takų įrengimas</t>
  </si>
  <si>
    <t>2.3.	Džiaugsmo gatvės nuo Paeglinės g. iki Pergalės g., dviračių ir pėsčiųjų tako įrengimas</t>
  </si>
  <si>
    <t>2.4.	A. Goštauto g. (nuo Balto tilo iki Žaliojo tilto) dviračių ir pėsčiųjų tako įrengimas</t>
  </si>
  <si>
    <t>2.5.	Ragučio, Balsių ir Bubilo gatvių dviračių ir pėsčiųjų tako įrengimas</t>
  </si>
  <si>
    <t>20-102-P</t>
  </si>
  <si>
    <t>T. Narbuto gatvės nuo Laisvės pr. iki Sėlių g. ir T. Narbuto gatvės pietinės pusės nuo Sėlių g. iki Erelių g., viešojo transporto eismo juostų  įrengimas</t>
  </si>
  <si>
    <t>P.S.2.1035</t>
  </si>
  <si>
    <t xml:space="preserve">
Įgyvendintos darnaus judumo priemonės</t>
  </si>
  <si>
    <t>Viešasis</t>
  </si>
  <si>
    <t>Vilniaus miesto savivaldybės administracija</t>
  </si>
  <si>
    <t>Planavimas</t>
  </si>
  <si>
    <t>2026 m. III kv</t>
  </si>
  <si>
    <t>20-103-P</t>
  </si>
  <si>
    <t>Ozo, Ukmergės ir Siesikų gatvių dviračių ir pėsčiųjų takų įrengimas</t>
  </si>
  <si>
    <t>R.B.2.2064</t>
  </si>
  <si>
    <t>P.B.2.0058</t>
  </si>
  <si>
    <t>Dviračiams skirta infrastruktūra, kuriai suteikta parama</t>
  </si>
  <si>
    <t>Kilometrai</t>
  </si>
  <si>
    <t>2026 m. II kv.</t>
  </si>
  <si>
    <t>Dviračiams skirtos infrastruktūros naudotojų skaičius per metus</t>
  </si>
  <si>
    <t>20-104-P</t>
  </si>
  <si>
    <t>Džiaugsmo gatvės nuo Paeglinės g. iki Pergalės g., dviračių ir pėsčiųjų tako įrengimas</t>
  </si>
  <si>
    <t>2026 m. I kv.</t>
  </si>
  <si>
    <t>20-105-P</t>
  </si>
  <si>
    <t>A. Goštauto g. (nuo Balto tilo iki Žaliojo tilto) dviračių ir pėsčiųjų tako įrengimas</t>
  </si>
  <si>
    <t>20-106-P</t>
  </si>
  <si>
    <t>Ragučio, Balsių ir Bubilo gatvių dviračių ir pėsčiųjų tako įrengimas</t>
  </si>
  <si>
    <t>2026 m. IV kv.</t>
  </si>
  <si>
    <t>Pastebėjimai dėl stebėsenos rodiklių</t>
  </si>
  <si>
    <t>Šio kvietimo patvirtintos rodiklių kortelės įkeltos (1 priedo 4 priedas)  M:\2. PROGRAMOS\3.1 EGADP - SP 21-27\2. Kvietimai\DTPS\1.2 KVIETIMŲ PLANAI\Suderintos rodiklių kortelės\10-001-06-01-03 (RE)</t>
  </si>
  <si>
    <t>2026 m. 02 mėn.</t>
  </si>
  <si>
    <t>2025 m. 12 mėn.</t>
  </si>
  <si>
    <t>2025 m. 09 mėn.</t>
  </si>
  <si>
    <t xml:space="preserve">2025 m. 11 mėn. </t>
  </si>
  <si>
    <t>2026 m. 03 mėn.</t>
  </si>
  <si>
    <t xml:space="preserve">2026 m. 05 mėn. </t>
  </si>
  <si>
    <t>2026 m. 06 mėn.</t>
  </si>
  <si>
    <t>2026 m. 08 mėn.</t>
  </si>
  <si>
    <t>Planuojama įgyvendimo pradžios data</t>
  </si>
  <si>
    <t>Vertinimas</t>
  </si>
  <si>
    <t>70 d.d.</t>
  </si>
  <si>
    <t>5 d.d.</t>
  </si>
  <si>
    <t>20 d.d.</t>
  </si>
  <si>
    <t>Pateikiamas PĮP</t>
  </si>
  <si>
    <t>Sprendimas dėl fin.</t>
  </si>
  <si>
    <t xml:space="preserve">Sutartis </t>
  </si>
  <si>
    <t xml:space="preserve">Įgyvendinimo pradžios data </t>
  </si>
  <si>
    <t>2025 m. II kv.</t>
  </si>
  <si>
    <t>Privatus</t>
  </si>
  <si>
    <t>2024 m. 10 mėn.</t>
  </si>
  <si>
    <t>2024 m. 11 mėn.</t>
  </si>
  <si>
    <t>20-107-P</t>
  </si>
  <si>
    <r>
      <t>2026 m. 02 mėn.</t>
    </r>
    <r>
      <rPr>
        <i/>
        <sz val="11"/>
        <color rgb="FFFF0000"/>
        <rFont val="Times New Roman"/>
        <family val="1"/>
        <charset val="186"/>
      </rPr>
      <t xml:space="preserve"> 2026-02-27</t>
    </r>
  </si>
  <si>
    <t>UAB „Vilniaus viešasis transportas“</t>
  </si>
  <si>
    <t xml:space="preserve">Vilniaus viešojo transporto priemonių parko atnaujinimas </t>
  </si>
  <si>
    <t xml:space="preserve">2.6  Vilniaus viešojo transporto priemonių parko atnaujinimas </t>
  </si>
  <si>
    <r>
      <t xml:space="preserve">2026 m. 01 mėn. </t>
    </r>
    <r>
      <rPr>
        <i/>
        <sz val="11"/>
        <color rgb="FFFF0000"/>
        <rFont val="Times New Roman"/>
        <family val="1"/>
        <charset val="186"/>
      </rPr>
      <t>2026-01-21</t>
    </r>
  </si>
  <si>
    <t>20-108-P</t>
  </si>
  <si>
    <t>20-109-P</t>
  </si>
  <si>
    <t>Pėsčiųjų - dviračių tilto per Neries upę nuo A. Goštauto g. iki Upės g.  įrengimas (Alberto tiltas)</t>
  </si>
  <si>
    <t>2.7. Pėsčiųjų - dviračių tilto per Neries upę nuo A. Goštauto g. iki Upės g.  įrengimas (Alberto tiltas)</t>
  </si>
  <si>
    <t>2.8. Pėsčiųjų - dviračių Užvingio salos tilto per Neries upę įrengimas</t>
  </si>
  <si>
    <t>Pėsčiųjų - dviračių Užvingio salos tilto per Neries upę įrengimas</t>
  </si>
  <si>
    <t>Rodiklis</t>
  </si>
  <si>
    <t>20-110-P</t>
  </si>
  <si>
    <t>Vilniaus viešojo transporto priemonių įkrovimo infrastruktūros sukūrimas</t>
  </si>
  <si>
    <t>2.9. Vilniaus viešojo transporto priemonių įkrovimo infrastruktūros sukūrimas</t>
  </si>
  <si>
    <t>P.B.2.0059</t>
  </si>
  <si>
    <t>Degalų papildymo / įkrovimo punktai</t>
  </si>
  <si>
    <t>Alternatyviųjų degalų infrastruktūra (degalų papildymo/ įkrovimo punktai)</t>
  </si>
  <si>
    <t>Naujas projektas</t>
  </si>
  <si>
    <t>Patikslintos sumos</t>
  </si>
  <si>
    <t>Patikslintos sumos pagal pasirašytas Finansavimo sutartis</t>
  </si>
  <si>
    <t>Kas pakeista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</si>
</sst>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24" x14ac:knownFonts="1">
    <font>
      <sz val="11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i/>
      <strike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1"/>
      <color rgb="FFFF0000"/>
      <name val="Times New Roman"/>
      <family val="1"/>
      <charset val="186"/>
    </font>
    <font>
      <i/>
      <strike/>
      <sz val="11"/>
      <color theme="1"/>
      <name val="Times New Roman"/>
      <family val="1"/>
      <charset val="186"/>
    </font>
    <font>
      <i/>
      <strike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6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7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20" fillId="3" borderId="0" xfId="0" applyNumberFormat="1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5" fillId="0" borderId="0" xfId="0" applyNumberFormat="1" applyFont="1"/>
    <xf numFmtId="0" fontId="2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36"/>
  <sheetViews>
    <sheetView tabSelected="1" topLeftCell="A7" zoomScale="80" zoomScaleNormal="80" workbookViewId="0">
      <pane xSplit="10" ySplit="3" topLeftCell="K25" activePane="bottomRight" state="frozen"/>
      <selection activeCell="A7" sqref="A7"/>
      <selection pane="topRight" activeCell="J7" sqref="J7"/>
      <selection pane="bottomLeft" activeCell="A10" sqref="A10"/>
      <selection pane="bottomRight" activeCell="V24" sqref="V24:V25"/>
    </sheetView>
  </sheetViews>
  <sheetFormatPr defaultColWidth="9.42578125" defaultRowHeight="12.75" x14ac:dyDescent="0.2"/>
  <cols>
    <col min="1" max="1" width="9.42578125" style="1"/>
    <col min="2" max="2" width="24.42578125" style="1" customWidth="1"/>
    <col min="3" max="3" width="21" style="1" customWidth="1"/>
    <col min="4" max="4" width="17.5703125" style="1" customWidth="1"/>
    <col min="5" max="7" width="21.85546875" style="1" hidden="1" customWidth="1"/>
    <col min="8" max="8" width="21.85546875" style="3" hidden="1" customWidth="1"/>
    <col min="9" max="11" width="21.85546875" style="1" hidden="1" customWidth="1"/>
    <col min="12" max="12" width="14" style="1" hidden="1" customWidth="1"/>
    <col min="13" max="13" width="12.28515625" style="1" hidden="1" customWidth="1"/>
    <col min="14" max="14" width="13.140625" style="1" hidden="1" customWidth="1"/>
    <col min="15" max="15" width="12.85546875" style="1" hidden="1" customWidth="1"/>
    <col min="16" max="17" width="15.5703125" style="1" hidden="1" customWidth="1"/>
    <col min="18" max="18" width="18.5703125" style="1" hidden="1" customWidth="1"/>
    <col min="19" max="19" width="15.5703125" style="1" hidden="1" customWidth="1"/>
    <col min="20" max="20" width="14" style="1" hidden="1" customWidth="1"/>
    <col min="21" max="21" width="16.140625" style="1" customWidth="1"/>
    <col min="22" max="22" width="15.85546875" style="1" customWidth="1"/>
    <col min="23" max="23" width="17.85546875" style="1" customWidth="1"/>
    <col min="24" max="24" width="11.42578125" style="1" customWidth="1"/>
    <col min="25" max="25" width="10" style="1" customWidth="1"/>
    <col min="26" max="26" width="11.5703125" style="1" customWidth="1"/>
    <col min="27" max="28" width="12.42578125" style="1" customWidth="1"/>
    <col min="29" max="29" width="16.5703125" style="1" customWidth="1"/>
    <col min="30" max="30" width="11.42578125" style="1" customWidth="1"/>
    <col min="31" max="31" width="15.42578125" style="1" customWidth="1"/>
    <col min="32" max="34" width="11.42578125" style="1" customWidth="1"/>
    <col min="35" max="35" width="19.85546875" style="1" customWidth="1"/>
    <col min="36" max="36" width="19.42578125" style="1" customWidth="1"/>
    <col min="37" max="37" width="13.28515625" style="1" customWidth="1"/>
    <col min="38" max="38" width="20.140625" style="1" hidden="1" customWidth="1"/>
    <col min="39" max="39" width="16.5703125" style="1" customWidth="1"/>
    <col min="40" max="40" width="25.7109375" style="1" customWidth="1"/>
    <col min="41" max="41" width="12.85546875" style="1" hidden="1" customWidth="1"/>
    <col min="42" max="42" width="11.28515625" style="1" hidden="1" customWidth="1"/>
    <col min="43" max="43" width="10.85546875" style="1" hidden="1" customWidth="1"/>
    <col min="44" max="44" width="11.140625" style="1" hidden="1" customWidth="1"/>
    <col min="45" max="45" width="17" style="1" hidden="1" customWidth="1"/>
    <col min="46" max="16384" width="9.42578125" style="1"/>
  </cols>
  <sheetData>
    <row r="1" spans="2:47" ht="39.75" customHeight="1" x14ac:dyDescent="0.2">
      <c r="K1" s="2"/>
      <c r="AE1" s="49" t="s">
        <v>36</v>
      </c>
      <c r="AF1" s="49"/>
      <c r="AG1" s="49"/>
      <c r="AH1" s="49"/>
      <c r="AI1" s="49"/>
      <c r="AJ1" s="49"/>
    </row>
    <row r="3" spans="2:47" ht="15" customHeight="1" x14ac:dyDescent="0.2">
      <c r="C3" s="5"/>
      <c r="D3" s="5"/>
      <c r="E3" s="5"/>
      <c r="F3" s="5"/>
      <c r="G3" s="5"/>
      <c r="H3" s="2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2:47" ht="15" customHeight="1" x14ac:dyDescent="0.2">
      <c r="C4" s="50" t="s">
        <v>44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6" spans="2:47" ht="72.75" customHeight="1" x14ac:dyDescent="0.2">
      <c r="C6" s="53" t="s">
        <v>0</v>
      </c>
      <c r="D6" s="53" t="s">
        <v>1</v>
      </c>
      <c r="E6" s="53" t="s">
        <v>16</v>
      </c>
      <c r="F6" s="53" t="s">
        <v>17</v>
      </c>
      <c r="G6" s="53" t="s">
        <v>18</v>
      </c>
      <c r="H6" s="55" t="s">
        <v>2</v>
      </c>
      <c r="I6" s="56" t="s">
        <v>40</v>
      </c>
      <c r="J6" s="53" t="s">
        <v>41</v>
      </c>
      <c r="K6" s="54" t="s">
        <v>3</v>
      </c>
      <c r="L6" s="54"/>
      <c r="M6" s="54"/>
      <c r="N6" s="54"/>
      <c r="O6" s="51" t="s">
        <v>27</v>
      </c>
      <c r="P6" s="53" t="s">
        <v>19</v>
      </c>
      <c r="Q6" s="55" t="s">
        <v>26</v>
      </c>
      <c r="R6" s="55" t="s">
        <v>20</v>
      </c>
      <c r="S6" s="55" t="s">
        <v>25</v>
      </c>
      <c r="T6" s="55" t="s">
        <v>21</v>
      </c>
      <c r="U6" s="53" t="s">
        <v>28</v>
      </c>
      <c r="V6" s="53" t="s">
        <v>29</v>
      </c>
      <c r="W6" s="54" t="s">
        <v>30</v>
      </c>
      <c r="X6" s="54"/>
      <c r="Y6" s="54"/>
      <c r="Z6" s="54"/>
      <c r="AA6" s="54"/>
      <c r="AB6" s="54"/>
      <c r="AC6" s="53" t="s">
        <v>34</v>
      </c>
      <c r="AD6" s="62" t="s">
        <v>35</v>
      </c>
      <c r="AE6" s="64" t="s">
        <v>37</v>
      </c>
      <c r="AF6" s="65"/>
      <c r="AG6" s="66"/>
      <c r="AH6" s="51" t="s">
        <v>15</v>
      </c>
      <c r="AI6" s="51" t="s">
        <v>24</v>
      </c>
      <c r="AJ6" s="53" t="s">
        <v>22</v>
      </c>
      <c r="AK6" s="51" t="s">
        <v>23</v>
      </c>
      <c r="AL6" s="19"/>
    </row>
    <row r="7" spans="2:47" ht="208.5" customHeight="1" x14ac:dyDescent="0.2">
      <c r="B7" s="38" t="s">
        <v>143</v>
      </c>
      <c r="C7" s="53"/>
      <c r="D7" s="53"/>
      <c r="E7" s="53"/>
      <c r="F7" s="53"/>
      <c r="G7" s="53"/>
      <c r="H7" s="55"/>
      <c r="I7" s="57"/>
      <c r="J7" s="56"/>
      <c r="K7" s="6" t="s">
        <v>4</v>
      </c>
      <c r="L7" s="6" t="s">
        <v>5</v>
      </c>
      <c r="M7" s="6" t="s">
        <v>6</v>
      </c>
      <c r="N7" s="7" t="s">
        <v>7</v>
      </c>
      <c r="O7" s="52"/>
      <c r="P7" s="53"/>
      <c r="Q7" s="55"/>
      <c r="R7" s="55"/>
      <c r="S7" s="55"/>
      <c r="T7" s="55"/>
      <c r="U7" s="53"/>
      <c r="V7" s="53"/>
      <c r="W7" s="6" t="s">
        <v>42</v>
      </c>
      <c r="X7" s="6" t="s">
        <v>32</v>
      </c>
      <c r="Y7" s="6" t="s">
        <v>8</v>
      </c>
      <c r="Z7" s="6" t="s">
        <v>33</v>
      </c>
      <c r="AA7" s="6" t="s">
        <v>31</v>
      </c>
      <c r="AB7" s="6" t="s">
        <v>13</v>
      </c>
      <c r="AC7" s="53"/>
      <c r="AD7" s="63"/>
      <c r="AE7" s="6" t="s">
        <v>9</v>
      </c>
      <c r="AF7" s="6" t="s">
        <v>10</v>
      </c>
      <c r="AG7" s="6" t="s">
        <v>14</v>
      </c>
      <c r="AH7" s="52"/>
      <c r="AI7" s="52"/>
      <c r="AJ7" s="53"/>
      <c r="AK7" s="52"/>
      <c r="AL7" s="6" t="s">
        <v>98</v>
      </c>
      <c r="AM7" s="21" t="s">
        <v>108</v>
      </c>
      <c r="AN7" s="23"/>
    </row>
    <row r="8" spans="2:47" x14ac:dyDescent="0.2">
      <c r="C8" s="14">
        <v>1</v>
      </c>
      <c r="D8" s="14">
        <v>2</v>
      </c>
      <c r="E8" s="14">
        <v>3</v>
      </c>
      <c r="F8" s="14">
        <v>4</v>
      </c>
      <c r="G8" s="14">
        <v>5</v>
      </c>
      <c r="H8" s="15">
        <v>6</v>
      </c>
      <c r="I8" s="14">
        <v>7</v>
      </c>
      <c r="J8" s="14">
        <v>8</v>
      </c>
      <c r="K8" s="14">
        <v>9</v>
      </c>
      <c r="L8" s="14">
        <v>10</v>
      </c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4">
        <v>16</v>
      </c>
      <c r="S8" s="14">
        <v>17</v>
      </c>
      <c r="T8" s="15">
        <v>18</v>
      </c>
      <c r="U8" s="14">
        <v>19</v>
      </c>
      <c r="V8" s="14">
        <v>20</v>
      </c>
      <c r="W8" s="14">
        <v>21</v>
      </c>
      <c r="X8" s="14">
        <v>22</v>
      </c>
      <c r="Y8" s="14">
        <v>23</v>
      </c>
      <c r="Z8" s="14">
        <v>24</v>
      </c>
      <c r="AA8" s="14">
        <v>25</v>
      </c>
      <c r="AB8" s="14">
        <v>26</v>
      </c>
      <c r="AC8" s="14">
        <v>27</v>
      </c>
      <c r="AD8" s="14">
        <v>28</v>
      </c>
      <c r="AE8" s="14">
        <v>29</v>
      </c>
      <c r="AF8" s="14">
        <v>30</v>
      </c>
      <c r="AG8" s="14">
        <v>31</v>
      </c>
      <c r="AH8" s="14">
        <v>32</v>
      </c>
      <c r="AI8" s="14">
        <v>33</v>
      </c>
      <c r="AJ8" s="14">
        <v>34</v>
      </c>
      <c r="AK8" s="14">
        <v>35</v>
      </c>
      <c r="AL8" s="20">
        <v>36</v>
      </c>
    </row>
    <row r="9" spans="2:47" s="11" customFormat="1" ht="105.75" customHeight="1" x14ac:dyDescent="0.25">
      <c r="C9" s="58" t="s">
        <v>45</v>
      </c>
      <c r="D9" s="58" t="s">
        <v>46</v>
      </c>
      <c r="E9" s="58" t="s">
        <v>47</v>
      </c>
      <c r="F9" s="58" t="s">
        <v>48</v>
      </c>
      <c r="G9" s="58" t="s">
        <v>49</v>
      </c>
      <c r="H9" s="60" t="s">
        <v>50</v>
      </c>
      <c r="I9" s="58" t="s">
        <v>51</v>
      </c>
      <c r="J9" s="58" t="s">
        <v>52</v>
      </c>
      <c r="K9" s="26" t="s">
        <v>61</v>
      </c>
      <c r="L9" s="26" t="s">
        <v>53</v>
      </c>
      <c r="M9" s="26" t="s">
        <v>54</v>
      </c>
      <c r="N9" s="27">
        <v>2800000</v>
      </c>
      <c r="O9" s="58" t="s">
        <v>118</v>
      </c>
      <c r="P9" s="58" t="s">
        <v>62</v>
      </c>
      <c r="Q9" s="60" t="s">
        <v>63</v>
      </c>
      <c r="R9" s="60" t="s">
        <v>64</v>
      </c>
      <c r="S9" s="60" t="s">
        <v>65</v>
      </c>
      <c r="T9" s="60" t="s">
        <v>66</v>
      </c>
      <c r="U9" s="59">
        <v>36000000</v>
      </c>
      <c r="V9" s="59">
        <v>30000000</v>
      </c>
      <c r="W9" s="59">
        <v>36000000</v>
      </c>
      <c r="X9" s="58" t="s">
        <v>52</v>
      </c>
      <c r="Y9" s="58" t="s">
        <v>52</v>
      </c>
      <c r="Z9" s="58" t="s">
        <v>52</v>
      </c>
      <c r="AA9" s="58" t="s">
        <v>52</v>
      </c>
      <c r="AB9" s="60" t="s">
        <v>52</v>
      </c>
      <c r="AC9" s="59">
        <v>16000000</v>
      </c>
      <c r="AD9" s="60" t="s">
        <v>67</v>
      </c>
      <c r="AE9" s="59">
        <v>36000000</v>
      </c>
      <c r="AF9" s="60" t="s">
        <v>52</v>
      </c>
      <c r="AG9" s="60" t="s">
        <v>52</v>
      </c>
      <c r="AH9" s="60" t="s">
        <v>52</v>
      </c>
      <c r="AI9" s="58" t="s">
        <v>119</v>
      </c>
      <c r="AJ9" s="58" t="s">
        <v>120</v>
      </c>
      <c r="AK9" s="73">
        <v>45590</v>
      </c>
      <c r="AL9" s="41" t="s">
        <v>99</v>
      </c>
      <c r="AM9" s="47" t="s">
        <v>68</v>
      </c>
      <c r="AN9" s="44"/>
      <c r="AO9" s="28" t="s">
        <v>113</v>
      </c>
      <c r="AP9" s="28" t="s">
        <v>109</v>
      </c>
      <c r="AQ9" s="28" t="s">
        <v>114</v>
      </c>
      <c r="AR9" s="28" t="s">
        <v>115</v>
      </c>
      <c r="AS9" s="28" t="s">
        <v>116</v>
      </c>
      <c r="AT9" s="28"/>
      <c r="AU9" s="28"/>
    </row>
    <row r="10" spans="2:47" s="11" customFormat="1" ht="96.75" customHeight="1" x14ac:dyDescent="0.25">
      <c r="C10" s="58"/>
      <c r="D10" s="58"/>
      <c r="E10" s="58"/>
      <c r="F10" s="58"/>
      <c r="G10" s="58"/>
      <c r="H10" s="60"/>
      <c r="I10" s="58"/>
      <c r="J10" s="58"/>
      <c r="K10" s="26" t="s">
        <v>60</v>
      </c>
      <c r="L10" s="26" t="s">
        <v>55</v>
      </c>
      <c r="M10" s="26" t="s">
        <v>59</v>
      </c>
      <c r="N10" s="27">
        <v>5600</v>
      </c>
      <c r="O10" s="58"/>
      <c r="P10" s="58"/>
      <c r="Q10" s="60"/>
      <c r="R10" s="60"/>
      <c r="S10" s="60"/>
      <c r="T10" s="60"/>
      <c r="U10" s="59"/>
      <c r="V10" s="59"/>
      <c r="W10" s="59"/>
      <c r="X10" s="58"/>
      <c r="Y10" s="58"/>
      <c r="Z10" s="58"/>
      <c r="AA10" s="58"/>
      <c r="AB10" s="60"/>
      <c r="AC10" s="59"/>
      <c r="AD10" s="60"/>
      <c r="AE10" s="59"/>
      <c r="AF10" s="60"/>
      <c r="AG10" s="60"/>
      <c r="AH10" s="60"/>
      <c r="AI10" s="58"/>
      <c r="AJ10" s="58"/>
      <c r="AK10" s="60"/>
      <c r="AL10" s="41"/>
      <c r="AM10" s="47"/>
      <c r="AN10" s="44"/>
      <c r="AO10" s="29">
        <v>45625</v>
      </c>
      <c r="AP10" s="11" t="s">
        <v>110</v>
      </c>
      <c r="AQ10" s="11" t="s">
        <v>111</v>
      </c>
      <c r="AR10" s="11" t="s">
        <v>112</v>
      </c>
      <c r="AS10" s="11" t="s">
        <v>117</v>
      </c>
    </row>
    <row r="11" spans="2:47" s="11" customFormat="1" ht="96.75" customHeight="1" x14ac:dyDescent="0.25">
      <c r="C11" s="58"/>
      <c r="D11" s="58"/>
      <c r="E11" s="58"/>
      <c r="F11" s="58"/>
      <c r="G11" s="58"/>
      <c r="H11" s="60"/>
      <c r="I11" s="58"/>
      <c r="J11" s="58"/>
      <c r="K11" s="26" t="s">
        <v>57</v>
      </c>
      <c r="L11" s="26" t="s">
        <v>56</v>
      </c>
      <c r="M11" s="26" t="s">
        <v>58</v>
      </c>
      <c r="N11" s="27">
        <v>80</v>
      </c>
      <c r="O11" s="58"/>
      <c r="P11" s="58"/>
      <c r="Q11" s="60"/>
      <c r="R11" s="60"/>
      <c r="S11" s="60"/>
      <c r="T11" s="60"/>
      <c r="U11" s="59"/>
      <c r="V11" s="59"/>
      <c r="W11" s="59"/>
      <c r="X11" s="58"/>
      <c r="Y11" s="58"/>
      <c r="Z11" s="58"/>
      <c r="AA11" s="58"/>
      <c r="AB11" s="60"/>
      <c r="AC11" s="59"/>
      <c r="AD11" s="60"/>
      <c r="AE11" s="59"/>
      <c r="AF11" s="60"/>
      <c r="AG11" s="60"/>
      <c r="AH11" s="60"/>
      <c r="AI11" s="58"/>
      <c r="AJ11" s="58"/>
      <c r="AK11" s="60"/>
      <c r="AL11" s="41"/>
      <c r="AM11" s="47"/>
      <c r="AN11" s="44"/>
      <c r="AP11" s="29">
        <v>45733</v>
      </c>
      <c r="AQ11" s="29">
        <v>45740</v>
      </c>
      <c r="AR11" s="29">
        <v>45777</v>
      </c>
    </row>
    <row r="12" spans="2:47" s="11" customFormat="1" ht="154.5" customHeight="1" x14ac:dyDescent="0.25">
      <c r="B12" s="28" t="s">
        <v>142</v>
      </c>
      <c r="C12" s="10" t="s">
        <v>74</v>
      </c>
      <c r="D12" s="10" t="s">
        <v>75</v>
      </c>
      <c r="E12" s="10" t="s">
        <v>47</v>
      </c>
      <c r="F12" s="10" t="s">
        <v>48</v>
      </c>
      <c r="G12" s="10" t="s">
        <v>69</v>
      </c>
      <c r="H12" s="12" t="s">
        <v>50</v>
      </c>
      <c r="I12" s="10" t="s">
        <v>51</v>
      </c>
      <c r="J12" s="10" t="s">
        <v>52</v>
      </c>
      <c r="K12" s="12" t="s">
        <v>77</v>
      </c>
      <c r="L12" s="12" t="s">
        <v>76</v>
      </c>
      <c r="M12" s="12" t="s">
        <v>58</v>
      </c>
      <c r="N12" s="10">
        <v>1</v>
      </c>
      <c r="O12" s="10" t="s">
        <v>78</v>
      </c>
      <c r="P12" s="10" t="s">
        <v>79</v>
      </c>
      <c r="Q12" s="12" t="s">
        <v>63</v>
      </c>
      <c r="R12" s="12" t="s">
        <v>64</v>
      </c>
      <c r="S12" s="12" t="s">
        <v>65</v>
      </c>
      <c r="T12" s="12" t="s">
        <v>80</v>
      </c>
      <c r="U12" s="35">
        <v>1640623.09</v>
      </c>
      <c r="V12" s="10" t="s">
        <v>52</v>
      </c>
      <c r="W12" s="34">
        <v>1640623.09</v>
      </c>
      <c r="X12" s="10" t="s">
        <v>52</v>
      </c>
      <c r="Y12" s="10" t="s">
        <v>52</v>
      </c>
      <c r="Z12" s="10" t="s">
        <v>52</v>
      </c>
      <c r="AA12" s="10" t="s">
        <v>52</v>
      </c>
      <c r="AB12" s="13" t="s">
        <v>52</v>
      </c>
      <c r="AC12" s="35">
        <v>289521.73</v>
      </c>
      <c r="AD12" s="12" t="s">
        <v>67</v>
      </c>
      <c r="AE12" s="34">
        <v>1640623.09</v>
      </c>
      <c r="AF12" s="12" t="s">
        <v>52</v>
      </c>
      <c r="AG12" s="12" t="s">
        <v>52</v>
      </c>
      <c r="AH12" s="12" t="s">
        <v>52</v>
      </c>
      <c r="AI12" s="10" t="s">
        <v>104</v>
      </c>
      <c r="AJ12" s="10" t="s">
        <v>105</v>
      </c>
      <c r="AK12" s="12"/>
      <c r="AL12" s="12" t="s">
        <v>99</v>
      </c>
      <c r="AM12" s="11" t="s">
        <v>81</v>
      </c>
    </row>
    <row r="13" spans="2:47" s="11" customFormat="1" ht="87.75" customHeight="1" x14ac:dyDescent="0.25">
      <c r="B13" s="40" t="s">
        <v>142</v>
      </c>
      <c r="C13" s="42" t="s">
        <v>82</v>
      </c>
      <c r="D13" s="42" t="s">
        <v>83</v>
      </c>
      <c r="E13" s="42" t="s">
        <v>47</v>
      </c>
      <c r="F13" s="42" t="s">
        <v>48</v>
      </c>
      <c r="G13" s="42" t="s">
        <v>70</v>
      </c>
      <c r="H13" s="41" t="s">
        <v>50</v>
      </c>
      <c r="I13" s="42" t="s">
        <v>51</v>
      </c>
      <c r="J13" s="42" t="s">
        <v>52</v>
      </c>
      <c r="K13" s="12" t="s">
        <v>89</v>
      </c>
      <c r="L13" s="12" t="s">
        <v>84</v>
      </c>
      <c r="M13" s="12" t="s">
        <v>54</v>
      </c>
      <c r="N13" s="10">
        <v>138700</v>
      </c>
      <c r="O13" s="42" t="s">
        <v>78</v>
      </c>
      <c r="P13" s="42" t="s">
        <v>79</v>
      </c>
      <c r="Q13" s="41" t="s">
        <v>63</v>
      </c>
      <c r="R13" s="41" t="s">
        <v>64</v>
      </c>
      <c r="S13" s="41" t="s">
        <v>65</v>
      </c>
      <c r="T13" s="41" t="s">
        <v>80</v>
      </c>
      <c r="U13" s="67">
        <v>1605114.79</v>
      </c>
      <c r="V13" s="42" t="s">
        <v>52</v>
      </c>
      <c r="W13" s="67">
        <v>1605114.79</v>
      </c>
      <c r="X13" s="42" t="s">
        <v>52</v>
      </c>
      <c r="Y13" s="42" t="s">
        <v>52</v>
      </c>
      <c r="Z13" s="42" t="s">
        <v>52</v>
      </c>
      <c r="AA13" s="42" t="s">
        <v>52</v>
      </c>
      <c r="AB13" s="69" t="s">
        <v>52</v>
      </c>
      <c r="AC13" s="67">
        <v>283255.56</v>
      </c>
      <c r="AD13" s="41" t="s">
        <v>67</v>
      </c>
      <c r="AE13" s="67">
        <v>1605114.79</v>
      </c>
      <c r="AF13" s="41" t="s">
        <v>52</v>
      </c>
      <c r="AG13" s="41" t="s">
        <v>52</v>
      </c>
      <c r="AH13" s="41" t="s">
        <v>52</v>
      </c>
      <c r="AI13" s="74" t="s">
        <v>101</v>
      </c>
      <c r="AJ13" s="74" t="s">
        <v>100</v>
      </c>
      <c r="AK13" s="41"/>
      <c r="AL13" s="41" t="s">
        <v>99</v>
      </c>
      <c r="AM13" s="47" t="s">
        <v>88</v>
      </c>
    </row>
    <row r="14" spans="2:47" s="11" customFormat="1" ht="84.75" customHeight="1" x14ac:dyDescent="0.25">
      <c r="B14" s="40"/>
      <c r="C14" s="42"/>
      <c r="D14" s="42"/>
      <c r="E14" s="42"/>
      <c r="F14" s="42"/>
      <c r="G14" s="42"/>
      <c r="H14" s="41"/>
      <c r="I14" s="42"/>
      <c r="J14" s="42"/>
      <c r="K14" s="12" t="s">
        <v>86</v>
      </c>
      <c r="L14" s="12" t="s">
        <v>85</v>
      </c>
      <c r="M14" s="12" t="s">
        <v>87</v>
      </c>
      <c r="N14" s="10">
        <v>2.4</v>
      </c>
      <c r="O14" s="42"/>
      <c r="P14" s="42"/>
      <c r="Q14" s="41"/>
      <c r="R14" s="41"/>
      <c r="S14" s="41"/>
      <c r="T14" s="41"/>
      <c r="U14" s="68"/>
      <c r="V14" s="42"/>
      <c r="W14" s="68"/>
      <c r="X14" s="42"/>
      <c r="Y14" s="42"/>
      <c r="Z14" s="42"/>
      <c r="AA14" s="42"/>
      <c r="AB14" s="69"/>
      <c r="AC14" s="68"/>
      <c r="AD14" s="41"/>
      <c r="AE14" s="68"/>
      <c r="AF14" s="41"/>
      <c r="AG14" s="41"/>
      <c r="AH14" s="41"/>
      <c r="AI14" s="75"/>
      <c r="AJ14" s="75"/>
      <c r="AK14" s="41"/>
      <c r="AL14" s="41"/>
      <c r="AM14" s="47"/>
    </row>
    <row r="15" spans="2:47" s="11" customFormat="1" ht="96" customHeight="1" x14ac:dyDescent="0.25">
      <c r="B15" s="40" t="s">
        <v>142</v>
      </c>
      <c r="C15" s="42" t="s">
        <v>90</v>
      </c>
      <c r="D15" s="42" t="s">
        <v>91</v>
      </c>
      <c r="E15" s="42" t="s">
        <v>47</v>
      </c>
      <c r="F15" s="42" t="s">
        <v>48</v>
      </c>
      <c r="G15" s="42" t="s">
        <v>71</v>
      </c>
      <c r="H15" s="41" t="s">
        <v>50</v>
      </c>
      <c r="I15" s="42" t="s">
        <v>51</v>
      </c>
      <c r="J15" s="42" t="s">
        <v>52</v>
      </c>
      <c r="K15" s="10" t="s">
        <v>89</v>
      </c>
      <c r="L15" s="10" t="s">
        <v>84</v>
      </c>
      <c r="M15" s="10" t="s">
        <v>54</v>
      </c>
      <c r="N15" s="10">
        <v>14600</v>
      </c>
      <c r="O15" s="42" t="s">
        <v>78</v>
      </c>
      <c r="P15" s="42" t="s">
        <v>79</v>
      </c>
      <c r="Q15" s="41" t="s">
        <v>63</v>
      </c>
      <c r="R15" s="41" t="s">
        <v>64</v>
      </c>
      <c r="S15" s="41" t="s">
        <v>65</v>
      </c>
      <c r="T15" s="41" t="s">
        <v>80</v>
      </c>
      <c r="U15" s="72">
        <v>1124887.56</v>
      </c>
      <c r="V15" s="42" t="s">
        <v>52</v>
      </c>
      <c r="W15" s="72">
        <v>1124887.56</v>
      </c>
      <c r="X15" s="70" t="s">
        <v>52</v>
      </c>
      <c r="Y15" s="70" t="s">
        <v>52</v>
      </c>
      <c r="Z15" s="70" t="s">
        <v>52</v>
      </c>
      <c r="AA15" s="70" t="s">
        <v>52</v>
      </c>
      <c r="AB15" s="71" t="s">
        <v>52</v>
      </c>
      <c r="AC15" s="72">
        <v>198509.57</v>
      </c>
      <c r="AD15" s="41" t="s">
        <v>67</v>
      </c>
      <c r="AE15" s="72">
        <v>1124887.56</v>
      </c>
      <c r="AF15" s="41" t="s">
        <v>52</v>
      </c>
      <c r="AG15" s="41" t="s">
        <v>52</v>
      </c>
      <c r="AH15" s="41" t="s">
        <v>52</v>
      </c>
      <c r="AI15" s="42" t="s">
        <v>102</v>
      </c>
      <c r="AJ15" s="42" t="s">
        <v>103</v>
      </c>
      <c r="AK15" s="48">
        <v>45930</v>
      </c>
      <c r="AL15" s="41" t="s">
        <v>99</v>
      </c>
      <c r="AM15" s="47" t="s">
        <v>92</v>
      </c>
    </row>
    <row r="16" spans="2:47" s="11" customFormat="1" ht="97.5" customHeight="1" x14ac:dyDescent="0.25">
      <c r="B16" s="40"/>
      <c r="C16" s="42"/>
      <c r="D16" s="42"/>
      <c r="E16" s="42"/>
      <c r="F16" s="42"/>
      <c r="G16" s="42"/>
      <c r="H16" s="41"/>
      <c r="I16" s="42"/>
      <c r="J16" s="42"/>
      <c r="K16" s="10" t="s">
        <v>86</v>
      </c>
      <c r="L16" s="10" t="s">
        <v>85</v>
      </c>
      <c r="M16" s="10" t="s">
        <v>87</v>
      </c>
      <c r="N16" s="10">
        <v>2.6</v>
      </c>
      <c r="O16" s="42"/>
      <c r="P16" s="42"/>
      <c r="Q16" s="41"/>
      <c r="R16" s="41"/>
      <c r="S16" s="41"/>
      <c r="T16" s="41"/>
      <c r="U16" s="72"/>
      <c r="V16" s="42"/>
      <c r="W16" s="72"/>
      <c r="X16" s="70"/>
      <c r="Y16" s="70"/>
      <c r="Z16" s="70"/>
      <c r="AA16" s="70"/>
      <c r="AB16" s="71"/>
      <c r="AC16" s="72"/>
      <c r="AD16" s="41"/>
      <c r="AE16" s="72"/>
      <c r="AF16" s="41"/>
      <c r="AG16" s="41"/>
      <c r="AH16" s="41"/>
      <c r="AI16" s="42"/>
      <c r="AJ16" s="42"/>
      <c r="AK16" s="41"/>
      <c r="AL16" s="41"/>
      <c r="AM16" s="47"/>
    </row>
    <row r="17" spans="2:47" s="11" customFormat="1" ht="102.75" customHeight="1" x14ac:dyDescent="0.25">
      <c r="B17" s="40" t="s">
        <v>142</v>
      </c>
      <c r="C17" s="42" t="s">
        <v>93</v>
      </c>
      <c r="D17" s="42" t="s">
        <v>94</v>
      </c>
      <c r="E17" s="42" t="s">
        <v>47</v>
      </c>
      <c r="F17" s="42" t="s">
        <v>48</v>
      </c>
      <c r="G17" s="42" t="s">
        <v>72</v>
      </c>
      <c r="H17" s="41" t="s">
        <v>50</v>
      </c>
      <c r="I17" s="42" t="s">
        <v>51</v>
      </c>
      <c r="J17" s="42" t="s">
        <v>52</v>
      </c>
      <c r="K17" s="10" t="s">
        <v>89</v>
      </c>
      <c r="L17" s="10" t="s">
        <v>84</v>
      </c>
      <c r="M17" s="10" t="s">
        <v>54</v>
      </c>
      <c r="N17" s="10">
        <v>153300</v>
      </c>
      <c r="O17" s="42" t="s">
        <v>78</v>
      </c>
      <c r="P17" s="42" t="s">
        <v>79</v>
      </c>
      <c r="Q17" s="41" t="s">
        <v>63</v>
      </c>
      <c r="R17" s="41" t="s">
        <v>64</v>
      </c>
      <c r="S17" s="41" t="s">
        <v>65</v>
      </c>
      <c r="T17" s="41" t="s">
        <v>80</v>
      </c>
      <c r="U17" s="67">
        <v>699153.09</v>
      </c>
      <c r="V17" s="42" t="s">
        <v>52</v>
      </c>
      <c r="W17" s="67">
        <v>699153.09</v>
      </c>
      <c r="X17" s="42" t="s">
        <v>52</v>
      </c>
      <c r="Y17" s="42" t="s">
        <v>52</v>
      </c>
      <c r="Z17" s="42" t="s">
        <v>52</v>
      </c>
      <c r="AA17" s="42" t="s">
        <v>52</v>
      </c>
      <c r="AB17" s="41" t="s">
        <v>52</v>
      </c>
      <c r="AC17" s="67">
        <v>123379.96</v>
      </c>
      <c r="AD17" s="41" t="s">
        <v>67</v>
      </c>
      <c r="AE17" s="67">
        <v>699153.09</v>
      </c>
      <c r="AF17" s="41" t="s">
        <v>52</v>
      </c>
      <c r="AG17" s="41" t="s">
        <v>52</v>
      </c>
      <c r="AH17" s="41" t="s">
        <v>52</v>
      </c>
      <c r="AI17" s="74" t="s">
        <v>101</v>
      </c>
      <c r="AJ17" s="74" t="s">
        <v>100</v>
      </c>
      <c r="AK17" s="41"/>
      <c r="AL17" s="41" t="s">
        <v>99</v>
      </c>
      <c r="AM17" s="47" t="s">
        <v>88</v>
      </c>
    </row>
    <row r="18" spans="2:47" s="11" customFormat="1" ht="76.5" customHeight="1" x14ac:dyDescent="0.25">
      <c r="B18" s="40"/>
      <c r="C18" s="42"/>
      <c r="D18" s="42"/>
      <c r="E18" s="42"/>
      <c r="F18" s="42"/>
      <c r="G18" s="42"/>
      <c r="H18" s="41"/>
      <c r="I18" s="42"/>
      <c r="J18" s="42"/>
      <c r="K18" s="10" t="s">
        <v>86</v>
      </c>
      <c r="L18" s="10" t="s">
        <v>85</v>
      </c>
      <c r="M18" s="10" t="s">
        <v>87</v>
      </c>
      <c r="N18" s="10">
        <v>0.7</v>
      </c>
      <c r="O18" s="42"/>
      <c r="P18" s="42"/>
      <c r="Q18" s="41"/>
      <c r="R18" s="41"/>
      <c r="S18" s="41"/>
      <c r="T18" s="41"/>
      <c r="U18" s="68"/>
      <c r="V18" s="42"/>
      <c r="W18" s="68"/>
      <c r="X18" s="42"/>
      <c r="Y18" s="42"/>
      <c r="Z18" s="42"/>
      <c r="AA18" s="42"/>
      <c r="AB18" s="41"/>
      <c r="AC18" s="68"/>
      <c r="AD18" s="41"/>
      <c r="AE18" s="68"/>
      <c r="AF18" s="41"/>
      <c r="AG18" s="41"/>
      <c r="AH18" s="41"/>
      <c r="AI18" s="75"/>
      <c r="AJ18" s="75"/>
      <c r="AK18" s="41"/>
      <c r="AL18" s="41"/>
      <c r="AM18" s="47"/>
    </row>
    <row r="19" spans="2:47" s="11" customFormat="1" ht="87.75" customHeight="1" x14ac:dyDescent="0.25">
      <c r="B19" s="39" t="s">
        <v>141</v>
      </c>
      <c r="C19" s="42" t="s">
        <v>95</v>
      </c>
      <c r="D19" s="42" t="s">
        <v>96</v>
      </c>
      <c r="E19" s="42" t="s">
        <v>47</v>
      </c>
      <c r="F19" s="42" t="s">
        <v>48</v>
      </c>
      <c r="G19" s="42" t="s">
        <v>73</v>
      </c>
      <c r="H19" s="41" t="s">
        <v>50</v>
      </c>
      <c r="I19" s="42" t="s">
        <v>51</v>
      </c>
      <c r="J19" s="42" t="s">
        <v>52</v>
      </c>
      <c r="K19" s="10" t="s">
        <v>89</v>
      </c>
      <c r="L19" s="10" t="s">
        <v>84</v>
      </c>
      <c r="M19" s="10" t="s">
        <v>54</v>
      </c>
      <c r="N19" s="10">
        <v>25550</v>
      </c>
      <c r="O19" s="42" t="s">
        <v>78</v>
      </c>
      <c r="P19" s="42" t="s">
        <v>79</v>
      </c>
      <c r="Q19" s="41" t="s">
        <v>63</v>
      </c>
      <c r="R19" s="41" t="s">
        <v>64</v>
      </c>
      <c r="S19" s="41" t="s">
        <v>65</v>
      </c>
      <c r="T19" s="41" t="s">
        <v>80</v>
      </c>
      <c r="U19" s="67">
        <v>1222201.7</v>
      </c>
      <c r="V19" s="42" t="s">
        <v>52</v>
      </c>
      <c r="W19" s="67">
        <v>1222201.7</v>
      </c>
      <c r="X19" s="42" t="s">
        <v>52</v>
      </c>
      <c r="Y19" s="42" t="s">
        <v>52</v>
      </c>
      <c r="Z19" s="42" t="s">
        <v>52</v>
      </c>
      <c r="AA19" s="42" t="s">
        <v>52</v>
      </c>
      <c r="AB19" s="69" t="s">
        <v>52</v>
      </c>
      <c r="AC19" s="67">
        <v>215682.66</v>
      </c>
      <c r="AD19" s="41" t="s">
        <v>67</v>
      </c>
      <c r="AE19" s="67">
        <v>1222201.7</v>
      </c>
      <c r="AF19" s="41" t="s">
        <v>52</v>
      </c>
      <c r="AG19" s="41" t="s">
        <v>52</v>
      </c>
      <c r="AH19" s="41" t="s">
        <v>52</v>
      </c>
      <c r="AI19" s="42" t="s">
        <v>106</v>
      </c>
      <c r="AJ19" s="42" t="s">
        <v>107</v>
      </c>
      <c r="AK19" s="41"/>
      <c r="AL19" s="41" t="s">
        <v>99</v>
      </c>
      <c r="AM19" s="47" t="s">
        <v>97</v>
      </c>
    </row>
    <row r="20" spans="2:47" s="11" customFormat="1" ht="81.75" customHeight="1" x14ac:dyDescent="0.25">
      <c r="B20" s="39"/>
      <c r="C20" s="42"/>
      <c r="D20" s="42"/>
      <c r="E20" s="42"/>
      <c r="F20" s="42"/>
      <c r="G20" s="42"/>
      <c r="H20" s="41"/>
      <c r="I20" s="42"/>
      <c r="J20" s="42"/>
      <c r="K20" s="10" t="s">
        <v>86</v>
      </c>
      <c r="L20" s="10" t="s">
        <v>85</v>
      </c>
      <c r="M20" s="10" t="s">
        <v>87</v>
      </c>
      <c r="N20" s="10">
        <v>2.1800000000000002</v>
      </c>
      <c r="O20" s="42"/>
      <c r="P20" s="42"/>
      <c r="Q20" s="41"/>
      <c r="R20" s="41"/>
      <c r="S20" s="41"/>
      <c r="T20" s="41"/>
      <c r="U20" s="68"/>
      <c r="V20" s="42"/>
      <c r="W20" s="68"/>
      <c r="X20" s="42"/>
      <c r="Y20" s="42"/>
      <c r="Z20" s="42"/>
      <c r="AA20" s="42"/>
      <c r="AB20" s="69"/>
      <c r="AC20" s="68"/>
      <c r="AD20" s="41"/>
      <c r="AE20" s="68"/>
      <c r="AF20" s="41"/>
      <c r="AG20" s="41"/>
      <c r="AH20" s="41"/>
      <c r="AI20" s="42"/>
      <c r="AJ20" s="42"/>
      <c r="AK20" s="41"/>
      <c r="AL20" s="41"/>
      <c r="AM20" s="47"/>
    </row>
    <row r="21" spans="2:47" s="11" customFormat="1" ht="105.75" customHeight="1" x14ac:dyDescent="0.25">
      <c r="B21" s="39"/>
      <c r="C21" s="42" t="s">
        <v>121</v>
      </c>
      <c r="D21" s="41" t="s">
        <v>124</v>
      </c>
      <c r="E21" s="41" t="s">
        <v>47</v>
      </c>
      <c r="F21" s="41" t="s">
        <v>48</v>
      </c>
      <c r="G21" s="41" t="s">
        <v>125</v>
      </c>
      <c r="H21" s="41" t="s">
        <v>50</v>
      </c>
      <c r="I21" s="42" t="s">
        <v>51</v>
      </c>
      <c r="J21" s="42" t="s">
        <v>52</v>
      </c>
      <c r="K21" s="12" t="s">
        <v>61</v>
      </c>
      <c r="L21" s="12" t="s">
        <v>53</v>
      </c>
      <c r="M21" s="12" t="s">
        <v>54</v>
      </c>
      <c r="N21" s="30">
        <v>7500000</v>
      </c>
      <c r="O21" s="42" t="s">
        <v>118</v>
      </c>
      <c r="P21" s="42" t="s">
        <v>123</v>
      </c>
      <c r="Q21" s="41" t="s">
        <v>63</v>
      </c>
      <c r="R21" s="41" t="s">
        <v>64</v>
      </c>
      <c r="S21" s="41" t="s">
        <v>65</v>
      </c>
      <c r="T21" s="41" t="s">
        <v>80</v>
      </c>
      <c r="U21" s="45">
        <v>13400000</v>
      </c>
      <c r="V21" s="46">
        <v>13400000</v>
      </c>
      <c r="W21" s="46">
        <v>13400000</v>
      </c>
      <c r="X21" s="42" t="s">
        <v>52</v>
      </c>
      <c r="Y21" s="42" t="s">
        <v>52</v>
      </c>
      <c r="Z21" s="42" t="s">
        <v>52</v>
      </c>
      <c r="AA21" s="42" t="s">
        <v>52</v>
      </c>
      <c r="AB21" s="41" t="s">
        <v>52</v>
      </c>
      <c r="AC21" s="45">
        <v>57600000</v>
      </c>
      <c r="AD21" s="41" t="s">
        <v>67</v>
      </c>
      <c r="AE21" s="46">
        <v>13400000</v>
      </c>
      <c r="AF21" s="41" t="s">
        <v>52</v>
      </c>
      <c r="AG21" s="41" t="s">
        <v>52</v>
      </c>
      <c r="AH21" s="41" t="s">
        <v>52</v>
      </c>
      <c r="AI21" s="42" t="s">
        <v>126</v>
      </c>
      <c r="AJ21" s="42" t="s">
        <v>122</v>
      </c>
      <c r="AK21" s="48"/>
      <c r="AL21" s="43" t="s">
        <v>99</v>
      </c>
      <c r="AM21" s="47" t="s">
        <v>88</v>
      </c>
      <c r="AN21" s="44"/>
      <c r="AO21" s="28" t="s">
        <v>113</v>
      </c>
      <c r="AP21" s="28" t="s">
        <v>109</v>
      </c>
      <c r="AQ21" s="28" t="s">
        <v>114</v>
      </c>
      <c r="AR21" s="28" t="s">
        <v>115</v>
      </c>
      <c r="AS21" s="28" t="s">
        <v>116</v>
      </c>
      <c r="AT21" s="28"/>
      <c r="AU21" s="28"/>
    </row>
    <row r="22" spans="2:47" s="11" customFormat="1" ht="96.75" customHeight="1" x14ac:dyDescent="0.25">
      <c r="B22" s="39"/>
      <c r="C22" s="42"/>
      <c r="D22" s="41"/>
      <c r="E22" s="41"/>
      <c r="F22" s="41"/>
      <c r="G22" s="41"/>
      <c r="H22" s="41"/>
      <c r="I22" s="42"/>
      <c r="J22" s="42"/>
      <c r="K22" s="12" t="s">
        <v>60</v>
      </c>
      <c r="L22" s="12" t="s">
        <v>55</v>
      </c>
      <c r="M22" s="12" t="s">
        <v>59</v>
      </c>
      <c r="N22" s="30">
        <v>8000</v>
      </c>
      <c r="O22" s="42"/>
      <c r="P22" s="42"/>
      <c r="Q22" s="41"/>
      <c r="R22" s="41"/>
      <c r="S22" s="41"/>
      <c r="T22" s="41"/>
      <c r="U22" s="45"/>
      <c r="V22" s="46"/>
      <c r="W22" s="46"/>
      <c r="X22" s="42"/>
      <c r="Y22" s="42"/>
      <c r="Z22" s="42"/>
      <c r="AA22" s="42"/>
      <c r="AB22" s="41"/>
      <c r="AC22" s="45"/>
      <c r="AD22" s="41"/>
      <c r="AE22" s="46"/>
      <c r="AF22" s="41"/>
      <c r="AG22" s="41"/>
      <c r="AH22" s="41"/>
      <c r="AI22" s="42"/>
      <c r="AJ22" s="42"/>
      <c r="AK22" s="48"/>
      <c r="AL22" s="43"/>
      <c r="AM22" s="47"/>
      <c r="AN22" s="44"/>
      <c r="AO22" s="29">
        <v>45625</v>
      </c>
      <c r="AP22" s="11" t="s">
        <v>110</v>
      </c>
      <c r="AQ22" s="11" t="s">
        <v>111</v>
      </c>
      <c r="AR22" s="11" t="s">
        <v>112</v>
      </c>
      <c r="AS22" s="11" t="s">
        <v>117</v>
      </c>
    </row>
    <row r="23" spans="2:47" s="11" customFormat="1" ht="96.75" customHeight="1" x14ac:dyDescent="0.25">
      <c r="B23" s="39"/>
      <c r="C23" s="42"/>
      <c r="D23" s="41"/>
      <c r="E23" s="41"/>
      <c r="F23" s="41"/>
      <c r="G23" s="41"/>
      <c r="H23" s="41"/>
      <c r="I23" s="42"/>
      <c r="J23" s="42"/>
      <c r="K23" s="12" t="s">
        <v>57</v>
      </c>
      <c r="L23" s="12" t="s">
        <v>56</v>
      </c>
      <c r="M23" s="12" t="s">
        <v>58</v>
      </c>
      <c r="N23" s="30">
        <v>107</v>
      </c>
      <c r="O23" s="42"/>
      <c r="P23" s="42"/>
      <c r="Q23" s="41"/>
      <c r="R23" s="41"/>
      <c r="S23" s="41"/>
      <c r="T23" s="41"/>
      <c r="U23" s="45"/>
      <c r="V23" s="46"/>
      <c r="W23" s="46"/>
      <c r="X23" s="42"/>
      <c r="Y23" s="42"/>
      <c r="Z23" s="42"/>
      <c r="AA23" s="42"/>
      <c r="AB23" s="41"/>
      <c r="AC23" s="45"/>
      <c r="AD23" s="41"/>
      <c r="AE23" s="46"/>
      <c r="AF23" s="41"/>
      <c r="AG23" s="41"/>
      <c r="AH23" s="41"/>
      <c r="AI23" s="42"/>
      <c r="AJ23" s="42"/>
      <c r="AK23" s="48"/>
      <c r="AL23" s="43"/>
      <c r="AM23" s="47"/>
      <c r="AN23" s="44"/>
      <c r="AP23" s="29">
        <v>45733</v>
      </c>
      <c r="AQ23" s="29">
        <v>45740</v>
      </c>
      <c r="AR23" s="29">
        <v>45777</v>
      </c>
    </row>
    <row r="24" spans="2:47" s="11" customFormat="1" ht="87.75" customHeight="1" x14ac:dyDescent="0.25">
      <c r="B24" s="39" t="s">
        <v>141</v>
      </c>
      <c r="C24" s="42" t="s">
        <v>127</v>
      </c>
      <c r="D24" s="42" t="s">
        <v>129</v>
      </c>
      <c r="E24" s="42" t="s">
        <v>47</v>
      </c>
      <c r="F24" s="42" t="s">
        <v>48</v>
      </c>
      <c r="G24" s="42" t="s">
        <v>130</v>
      </c>
      <c r="H24" s="41" t="s">
        <v>50</v>
      </c>
      <c r="I24" s="42" t="s">
        <v>51</v>
      </c>
      <c r="J24" s="42" t="s">
        <v>52</v>
      </c>
      <c r="K24" s="10" t="s">
        <v>89</v>
      </c>
      <c r="L24" s="10" t="s">
        <v>84</v>
      </c>
      <c r="M24" s="10" t="s">
        <v>54</v>
      </c>
      <c r="N24" s="10">
        <v>48000</v>
      </c>
      <c r="O24" s="42" t="s">
        <v>78</v>
      </c>
      <c r="P24" s="42" t="s">
        <v>79</v>
      </c>
      <c r="Q24" s="41" t="s">
        <v>63</v>
      </c>
      <c r="R24" s="41" t="s">
        <v>64</v>
      </c>
      <c r="S24" s="41" t="s">
        <v>65</v>
      </c>
      <c r="T24" s="41" t="s">
        <v>80</v>
      </c>
      <c r="U24" s="67">
        <v>10169880.98</v>
      </c>
      <c r="V24" s="42" t="s">
        <v>52</v>
      </c>
      <c r="W24" s="67">
        <v>10169880.98</v>
      </c>
      <c r="X24" s="42" t="s">
        <v>52</v>
      </c>
      <c r="Y24" s="42" t="s">
        <v>52</v>
      </c>
      <c r="Z24" s="42" t="s">
        <v>52</v>
      </c>
      <c r="AA24" s="42" t="s">
        <v>52</v>
      </c>
      <c r="AB24" s="41" t="s">
        <v>52</v>
      </c>
      <c r="AC24" s="67">
        <v>1794684.88</v>
      </c>
      <c r="AD24" s="41" t="s">
        <v>67</v>
      </c>
      <c r="AE24" s="67">
        <v>10169880.98</v>
      </c>
      <c r="AF24" s="41" t="s">
        <v>52</v>
      </c>
      <c r="AG24" s="41" t="s">
        <v>52</v>
      </c>
      <c r="AH24" s="41" t="s">
        <v>52</v>
      </c>
      <c r="AI24" s="42" t="s">
        <v>106</v>
      </c>
      <c r="AJ24" s="42" t="s">
        <v>107</v>
      </c>
      <c r="AK24" s="41"/>
      <c r="AL24" s="41" t="s">
        <v>99</v>
      </c>
      <c r="AM24" s="47" t="s">
        <v>97</v>
      </c>
    </row>
    <row r="25" spans="2:47" s="11" customFormat="1" ht="81.75" customHeight="1" x14ac:dyDescent="0.25">
      <c r="B25" s="39"/>
      <c r="C25" s="42"/>
      <c r="D25" s="42"/>
      <c r="E25" s="42"/>
      <c r="F25" s="42"/>
      <c r="G25" s="42"/>
      <c r="H25" s="41"/>
      <c r="I25" s="42"/>
      <c r="J25" s="42"/>
      <c r="K25" s="10" t="s">
        <v>86</v>
      </c>
      <c r="L25" s="10" t="s">
        <v>85</v>
      </c>
      <c r="M25" s="10" t="s">
        <v>87</v>
      </c>
      <c r="N25" s="10">
        <v>0.32800000000000001</v>
      </c>
      <c r="O25" s="42"/>
      <c r="P25" s="42"/>
      <c r="Q25" s="41"/>
      <c r="R25" s="41"/>
      <c r="S25" s="41"/>
      <c r="T25" s="41"/>
      <c r="U25" s="68"/>
      <c r="V25" s="42"/>
      <c r="W25" s="68"/>
      <c r="X25" s="42"/>
      <c r="Y25" s="42"/>
      <c r="Z25" s="42"/>
      <c r="AA25" s="42"/>
      <c r="AB25" s="41"/>
      <c r="AC25" s="68"/>
      <c r="AD25" s="41"/>
      <c r="AE25" s="68"/>
      <c r="AF25" s="41"/>
      <c r="AG25" s="41"/>
      <c r="AH25" s="41"/>
      <c r="AI25" s="42"/>
      <c r="AJ25" s="42"/>
      <c r="AK25" s="41"/>
      <c r="AL25" s="41"/>
      <c r="AM25" s="47"/>
    </row>
    <row r="26" spans="2:47" s="11" customFormat="1" ht="87.75" customHeight="1" x14ac:dyDescent="0.25">
      <c r="B26" s="39" t="s">
        <v>141</v>
      </c>
      <c r="C26" s="42" t="s">
        <v>128</v>
      </c>
      <c r="D26" s="42" t="s">
        <v>132</v>
      </c>
      <c r="E26" s="42" t="s">
        <v>47</v>
      </c>
      <c r="F26" s="42" t="s">
        <v>48</v>
      </c>
      <c r="G26" s="42" t="s">
        <v>131</v>
      </c>
      <c r="H26" s="41" t="s">
        <v>50</v>
      </c>
      <c r="I26" s="42" t="s">
        <v>51</v>
      </c>
      <c r="J26" s="42" t="s">
        <v>52</v>
      </c>
      <c r="K26" s="10" t="s">
        <v>89</v>
      </c>
      <c r="L26" s="10" t="s">
        <v>84</v>
      </c>
      <c r="M26" s="10" t="s">
        <v>54</v>
      </c>
      <c r="N26" s="10">
        <v>36000</v>
      </c>
      <c r="O26" s="42" t="s">
        <v>78</v>
      </c>
      <c r="P26" s="42" t="s">
        <v>79</v>
      </c>
      <c r="Q26" s="41" t="s">
        <v>63</v>
      </c>
      <c r="R26" s="41" t="s">
        <v>64</v>
      </c>
      <c r="S26" s="41" t="s">
        <v>65</v>
      </c>
      <c r="T26" s="41" t="s">
        <v>80</v>
      </c>
      <c r="U26" s="67">
        <v>15556037.449999999</v>
      </c>
      <c r="V26" s="42" t="s">
        <v>52</v>
      </c>
      <c r="W26" s="67">
        <v>15556037.449999999</v>
      </c>
      <c r="X26" s="42" t="s">
        <v>52</v>
      </c>
      <c r="Y26" s="42" t="s">
        <v>52</v>
      </c>
      <c r="Z26" s="42" t="s">
        <v>52</v>
      </c>
      <c r="AA26" s="42" t="s">
        <v>52</v>
      </c>
      <c r="AB26" s="41" t="s">
        <v>52</v>
      </c>
      <c r="AC26" s="67">
        <v>2745183.08</v>
      </c>
      <c r="AD26" s="41" t="s">
        <v>67</v>
      </c>
      <c r="AE26" s="67">
        <v>15556037.449999999</v>
      </c>
      <c r="AF26" s="41" t="s">
        <v>52</v>
      </c>
      <c r="AG26" s="41" t="s">
        <v>52</v>
      </c>
      <c r="AH26" s="41" t="s">
        <v>52</v>
      </c>
      <c r="AI26" s="42" t="s">
        <v>106</v>
      </c>
      <c r="AJ26" s="42" t="s">
        <v>107</v>
      </c>
      <c r="AK26" s="41"/>
      <c r="AL26" s="41" t="s">
        <v>99</v>
      </c>
      <c r="AM26" s="47" t="s">
        <v>97</v>
      </c>
    </row>
    <row r="27" spans="2:47" s="11" customFormat="1" ht="81.75" customHeight="1" x14ac:dyDescent="0.25">
      <c r="B27" s="39"/>
      <c r="C27" s="42"/>
      <c r="D27" s="42"/>
      <c r="E27" s="42"/>
      <c r="F27" s="42"/>
      <c r="G27" s="42"/>
      <c r="H27" s="41"/>
      <c r="I27" s="42"/>
      <c r="J27" s="42"/>
      <c r="K27" s="10" t="s">
        <v>86</v>
      </c>
      <c r="L27" s="10" t="s">
        <v>85</v>
      </c>
      <c r="M27" s="10" t="s">
        <v>87</v>
      </c>
      <c r="N27" s="10">
        <v>0.878</v>
      </c>
      <c r="O27" s="42"/>
      <c r="P27" s="42"/>
      <c r="Q27" s="41"/>
      <c r="R27" s="41"/>
      <c r="S27" s="41"/>
      <c r="T27" s="41"/>
      <c r="U27" s="68"/>
      <c r="V27" s="42"/>
      <c r="W27" s="68"/>
      <c r="X27" s="42"/>
      <c r="Y27" s="42"/>
      <c r="Z27" s="42"/>
      <c r="AA27" s="42"/>
      <c r="AB27" s="41"/>
      <c r="AC27" s="68"/>
      <c r="AD27" s="41"/>
      <c r="AE27" s="68"/>
      <c r="AF27" s="41"/>
      <c r="AG27" s="41"/>
      <c r="AH27" s="41"/>
      <c r="AI27" s="42"/>
      <c r="AJ27" s="42"/>
      <c r="AK27" s="41"/>
      <c r="AL27" s="41"/>
      <c r="AM27" s="47"/>
    </row>
    <row r="28" spans="2:47" s="11" customFormat="1" ht="102" customHeight="1" x14ac:dyDescent="0.25">
      <c r="B28" s="11" t="s">
        <v>140</v>
      </c>
      <c r="C28" s="25" t="s">
        <v>134</v>
      </c>
      <c r="D28" s="25" t="s">
        <v>135</v>
      </c>
      <c r="E28" s="25" t="s">
        <v>47</v>
      </c>
      <c r="F28" s="25" t="s">
        <v>48</v>
      </c>
      <c r="G28" s="25" t="s">
        <v>136</v>
      </c>
      <c r="H28" s="33" t="s">
        <v>50</v>
      </c>
      <c r="I28" s="25" t="s">
        <v>51</v>
      </c>
      <c r="J28" s="25" t="s">
        <v>52</v>
      </c>
      <c r="K28" s="25" t="s">
        <v>139</v>
      </c>
      <c r="L28" s="25" t="s">
        <v>137</v>
      </c>
      <c r="M28" s="25" t="s">
        <v>138</v>
      </c>
      <c r="N28" s="25">
        <v>28</v>
      </c>
      <c r="O28" s="25" t="s">
        <v>118</v>
      </c>
      <c r="P28" s="25" t="s">
        <v>123</v>
      </c>
      <c r="Q28" s="33" t="s">
        <v>63</v>
      </c>
      <c r="R28" s="33" t="s">
        <v>64</v>
      </c>
      <c r="S28" s="33" t="s">
        <v>65</v>
      </c>
      <c r="T28" s="33" t="s">
        <v>80</v>
      </c>
      <c r="U28" s="34">
        <v>300000</v>
      </c>
      <c r="V28" s="25" t="s">
        <v>52</v>
      </c>
      <c r="W28" s="34">
        <v>300000</v>
      </c>
      <c r="X28" s="25" t="s">
        <v>52</v>
      </c>
      <c r="Y28" s="25" t="s">
        <v>52</v>
      </c>
      <c r="Z28" s="25" t="s">
        <v>52</v>
      </c>
      <c r="AA28" s="25" t="s">
        <v>52</v>
      </c>
      <c r="AB28" s="33" t="s">
        <v>52</v>
      </c>
      <c r="AC28" s="34">
        <v>498000</v>
      </c>
      <c r="AD28" s="33" t="s">
        <v>67</v>
      </c>
      <c r="AE28" s="34">
        <v>300000</v>
      </c>
      <c r="AF28" s="33" t="s">
        <v>52</v>
      </c>
      <c r="AG28" s="33" t="s">
        <v>52</v>
      </c>
      <c r="AH28" s="33" t="s">
        <v>52</v>
      </c>
      <c r="AI28" s="25" t="s">
        <v>106</v>
      </c>
      <c r="AJ28" s="25" t="s">
        <v>107</v>
      </c>
      <c r="AK28" s="33"/>
      <c r="AL28" s="12" t="s">
        <v>99</v>
      </c>
      <c r="AM28" s="11" t="s">
        <v>97</v>
      </c>
    </row>
    <row r="29" spans="2:47" ht="24.75" customHeight="1" thickBot="1" x14ac:dyDescent="0.25">
      <c r="C29" s="16"/>
      <c r="D29" s="16"/>
      <c r="E29" s="16"/>
      <c r="F29" s="16"/>
      <c r="G29" s="16"/>
      <c r="H29" s="18"/>
      <c r="I29" s="16"/>
      <c r="J29" s="17"/>
      <c r="K29" s="16"/>
      <c r="L29" s="16"/>
      <c r="M29" s="16"/>
      <c r="N29" s="16"/>
      <c r="O29" s="16"/>
      <c r="P29" s="16"/>
      <c r="Q29" s="18"/>
      <c r="R29" s="18"/>
      <c r="S29" s="18"/>
      <c r="T29" s="18"/>
      <c r="U29" s="16"/>
      <c r="V29" s="16"/>
      <c r="W29" s="24">
        <f>SUM(W12:W28)</f>
        <v>45717898.659999996</v>
      </c>
      <c r="X29" s="24"/>
      <c r="Y29" s="24"/>
      <c r="Z29" s="24"/>
      <c r="AA29" s="24"/>
      <c r="AB29" s="24"/>
      <c r="AC29" s="24">
        <f>SUM(AC12:AC28)</f>
        <v>63748217.439999998</v>
      </c>
      <c r="AD29" s="24"/>
      <c r="AE29" s="24">
        <f>SUM(AE12:AE28)</f>
        <v>45717898.659999996</v>
      </c>
      <c r="AF29" s="18"/>
      <c r="AG29" s="18"/>
      <c r="AH29" s="18"/>
      <c r="AI29" s="16"/>
      <c r="AJ29" s="16"/>
      <c r="AK29" s="18"/>
      <c r="AL29" s="18"/>
    </row>
    <row r="30" spans="2:47" ht="19.5" thickBot="1" x14ac:dyDescent="0.25">
      <c r="C30" s="8" t="s">
        <v>11</v>
      </c>
      <c r="D30" s="3"/>
      <c r="E30" s="3"/>
      <c r="M30" s="32" t="s">
        <v>133</v>
      </c>
      <c r="N30" s="31">
        <f>N14+N16+N18+N20+N25+N27</f>
        <v>9.0860000000000003</v>
      </c>
    </row>
    <row r="31" spans="2:47" s="3" customFormat="1" x14ac:dyDescent="0.2">
      <c r="C31" s="4" t="s">
        <v>38</v>
      </c>
      <c r="D31" s="4"/>
      <c r="E31" s="4"/>
      <c r="F31" s="4"/>
      <c r="G31" s="4"/>
      <c r="H31" s="4"/>
      <c r="I31" s="4"/>
      <c r="J31" s="4"/>
      <c r="W31" s="37"/>
      <c r="AC31" s="37"/>
    </row>
    <row r="32" spans="2:47" s="3" customFormat="1" x14ac:dyDescent="0.2">
      <c r="B32" s="4"/>
      <c r="C32" s="4" t="s">
        <v>39</v>
      </c>
      <c r="D32" s="4"/>
      <c r="E32" s="4"/>
      <c r="F32" s="4"/>
      <c r="G32" s="4"/>
      <c r="H32" s="4"/>
      <c r="I32" s="4"/>
      <c r="J32" s="4"/>
    </row>
    <row r="33" spans="3:38" x14ac:dyDescent="0.2">
      <c r="C33" s="1" t="s">
        <v>43</v>
      </c>
      <c r="AC33" s="36"/>
    </row>
    <row r="34" spans="3:38" x14ac:dyDescent="0.2">
      <c r="AC34" s="36"/>
    </row>
    <row r="36" spans="3:38" x14ac:dyDescent="0.2">
      <c r="C36" s="61" t="s">
        <v>12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9"/>
    </row>
  </sheetData>
  <mergeCells count="301">
    <mergeCell ref="AH24:AH25"/>
    <mergeCell ref="AI24:AI25"/>
    <mergeCell ref="AJ24:AJ25"/>
    <mergeCell ref="AK24:AK25"/>
    <mergeCell ref="AL24:AL25"/>
    <mergeCell ref="AM24:AM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6:AH27"/>
    <mergeCell ref="AI26:AI27"/>
    <mergeCell ref="AJ26:AJ27"/>
    <mergeCell ref="AK26:AK27"/>
    <mergeCell ref="AL26:AL27"/>
    <mergeCell ref="AM26:AM27"/>
    <mergeCell ref="C24:C25"/>
    <mergeCell ref="D24:D25"/>
    <mergeCell ref="E24:E25"/>
    <mergeCell ref="F24:F25"/>
    <mergeCell ref="G24:G25"/>
    <mergeCell ref="H24:H25"/>
    <mergeCell ref="I24:I25"/>
    <mergeCell ref="J24:J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AG26:AG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C26:C27"/>
    <mergeCell ref="D26:D27"/>
    <mergeCell ref="E26:E27"/>
    <mergeCell ref="F26:F27"/>
    <mergeCell ref="G26:G27"/>
    <mergeCell ref="H26:H27"/>
    <mergeCell ref="I26:I27"/>
    <mergeCell ref="J26:J27"/>
    <mergeCell ref="O26:O27"/>
    <mergeCell ref="AM9:AM11"/>
    <mergeCell ref="AL9:AL11"/>
    <mergeCell ref="AL13:AL14"/>
    <mergeCell ref="AL15:AL16"/>
    <mergeCell ref="AH19:AH20"/>
    <mergeCell ref="AI19:AI20"/>
    <mergeCell ref="AJ19:AJ20"/>
    <mergeCell ref="AK19:AK20"/>
    <mergeCell ref="AM19:AM20"/>
    <mergeCell ref="AJ15:AJ16"/>
    <mergeCell ref="AK15:AK16"/>
    <mergeCell ref="AM15:AM16"/>
    <mergeCell ref="AI13:AI14"/>
    <mergeCell ref="AJ13:AJ14"/>
    <mergeCell ref="AK13:AK14"/>
    <mergeCell ref="AM13:AM14"/>
    <mergeCell ref="AI15:AI16"/>
    <mergeCell ref="U19:U20"/>
    <mergeCell ref="V19:V20"/>
    <mergeCell ref="W19:W20"/>
    <mergeCell ref="AI17:AI18"/>
    <mergeCell ref="AJ17:AJ18"/>
    <mergeCell ref="AK17:AK18"/>
    <mergeCell ref="AM17:AM18"/>
    <mergeCell ref="AC19:AC20"/>
    <mergeCell ref="AD19:AD20"/>
    <mergeCell ref="AE19:AE20"/>
    <mergeCell ref="AF19:AF20"/>
    <mergeCell ref="AG19:AG20"/>
    <mergeCell ref="X19:X20"/>
    <mergeCell ref="Y19:Y20"/>
    <mergeCell ref="Z19:Z20"/>
    <mergeCell ref="AA19:AA20"/>
    <mergeCell ref="AB19:AB20"/>
    <mergeCell ref="AL17:AL18"/>
    <mergeCell ref="AL19:AL20"/>
    <mergeCell ref="C19:C20"/>
    <mergeCell ref="D19:D20"/>
    <mergeCell ref="E19:E20"/>
    <mergeCell ref="F19:F20"/>
    <mergeCell ref="G19:G20"/>
    <mergeCell ref="H19:H20"/>
    <mergeCell ref="I19:I20"/>
    <mergeCell ref="J19:J20"/>
    <mergeCell ref="O19:O20"/>
    <mergeCell ref="P19:P20"/>
    <mergeCell ref="Q19:Q20"/>
    <mergeCell ref="R19:R20"/>
    <mergeCell ref="AD17:AD18"/>
    <mergeCell ref="AE17:AE18"/>
    <mergeCell ref="AF17:AF18"/>
    <mergeCell ref="AG17:AG18"/>
    <mergeCell ref="AH17:AH18"/>
    <mergeCell ref="Y17:Y18"/>
    <mergeCell ref="Z17:Z18"/>
    <mergeCell ref="AA17:AA18"/>
    <mergeCell ref="AB17:AB18"/>
    <mergeCell ref="AC17:AC18"/>
    <mergeCell ref="T17:T18"/>
    <mergeCell ref="U17:U18"/>
    <mergeCell ref="V17:V18"/>
    <mergeCell ref="W17:W18"/>
    <mergeCell ref="X17:X18"/>
    <mergeCell ref="P17:P18"/>
    <mergeCell ref="Q17:Q18"/>
    <mergeCell ref="R17:R18"/>
    <mergeCell ref="S17:S18"/>
    <mergeCell ref="S19:S20"/>
    <mergeCell ref="T19:T20"/>
    <mergeCell ref="C17:C18"/>
    <mergeCell ref="D17:D18"/>
    <mergeCell ref="E17:E18"/>
    <mergeCell ref="F17:F18"/>
    <mergeCell ref="G17:G18"/>
    <mergeCell ref="H17:H18"/>
    <mergeCell ref="I17:I18"/>
    <mergeCell ref="J17:J18"/>
    <mergeCell ref="O17:O18"/>
    <mergeCell ref="U15:U16"/>
    <mergeCell ref="V15:V16"/>
    <mergeCell ref="W15:W16"/>
    <mergeCell ref="X15:X16"/>
    <mergeCell ref="Y15:Y16"/>
    <mergeCell ref="Z15:Z16"/>
    <mergeCell ref="C15:C16"/>
    <mergeCell ref="D15:D16"/>
    <mergeCell ref="E15:E16"/>
    <mergeCell ref="F15:F16"/>
    <mergeCell ref="G15:G16"/>
    <mergeCell ref="H15:H16"/>
    <mergeCell ref="I15:I16"/>
    <mergeCell ref="J15:J16"/>
    <mergeCell ref="O15:O16"/>
    <mergeCell ref="AC15:AC16"/>
    <mergeCell ref="AD15:AD16"/>
    <mergeCell ref="AK9:AK11"/>
    <mergeCell ref="AJ9:AJ11"/>
    <mergeCell ref="AI9:AI11"/>
    <mergeCell ref="AH9:AH11"/>
    <mergeCell ref="AG9:AG11"/>
    <mergeCell ref="P15:P16"/>
    <mergeCell ref="Q15:Q16"/>
    <mergeCell ref="R15:R16"/>
    <mergeCell ref="S15:S16"/>
    <mergeCell ref="T15:T16"/>
    <mergeCell ref="AF13:AF14"/>
    <mergeCell ref="AG13:AG14"/>
    <mergeCell ref="AH13:AH14"/>
    <mergeCell ref="AE15:AE16"/>
    <mergeCell ref="AF15:AF16"/>
    <mergeCell ref="AG15:AG16"/>
    <mergeCell ref="AH15:AH16"/>
    <mergeCell ref="AE13:AE14"/>
    <mergeCell ref="V13:V14"/>
    <mergeCell ref="W13:W14"/>
    <mergeCell ref="X13:X14"/>
    <mergeCell ref="Y13:Y14"/>
    <mergeCell ref="AF9:AF11"/>
    <mergeCell ref="I9:I11"/>
    <mergeCell ref="J9:J11"/>
    <mergeCell ref="Q13:Q14"/>
    <mergeCell ref="R13:R14"/>
    <mergeCell ref="S13:S14"/>
    <mergeCell ref="T13:T14"/>
    <mergeCell ref="U13:U14"/>
    <mergeCell ref="H13:H14"/>
    <mergeCell ref="I13:I14"/>
    <mergeCell ref="J13:J14"/>
    <mergeCell ref="O13:O14"/>
    <mergeCell ref="P13:P14"/>
    <mergeCell ref="AA13:AA14"/>
    <mergeCell ref="AB13:AB14"/>
    <mergeCell ref="AC13:AC14"/>
    <mergeCell ref="AD13:AD14"/>
    <mergeCell ref="U9:U11"/>
    <mergeCell ref="V9:V11"/>
    <mergeCell ref="Y9:Y11"/>
    <mergeCell ref="X9:X11"/>
    <mergeCell ref="Z13:Z14"/>
    <mergeCell ref="C36:AK36"/>
    <mergeCell ref="AK6:AK7"/>
    <mergeCell ref="Q6:Q7"/>
    <mergeCell ref="R6:R7"/>
    <mergeCell ref="S6:S7"/>
    <mergeCell ref="AD6:AD7"/>
    <mergeCell ref="C6:C7"/>
    <mergeCell ref="D6:D7"/>
    <mergeCell ref="E6:E7"/>
    <mergeCell ref="F6:F7"/>
    <mergeCell ref="G6:G7"/>
    <mergeCell ref="AE6:AG6"/>
    <mergeCell ref="AH6:AH7"/>
    <mergeCell ref="O6:O7"/>
    <mergeCell ref="O9:O11"/>
    <mergeCell ref="H9:H11"/>
    <mergeCell ref="P9:P11"/>
    <mergeCell ref="Q9:Q11"/>
    <mergeCell ref="R9:R11"/>
    <mergeCell ref="S9:S11"/>
    <mergeCell ref="T9:T11"/>
    <mergeCell ref="G9:G11"/>
    <mergeCell ref="F9:F11"/>
    <mergeCell ref="E9:E11"/>
    <mergeCell ref="AN9:AN11"/>
    <mergeCell ref="AE1:AJ1"/>
    <mergeCell ref="C4:AJ4"/>
    <mergeCell ref="AI6:AI7"/>
    <mergeCell ref="AJ6:AJ7"/>
    <mergeCell ref="V6:V7"/>
    <mergeCell ref="W6:AB6"/>
    <mergeCell ref="AC6:AC7"/>
    <mergeCell ref="K6:N6"/>
    <mergeCell ref="P6:P7"/>
    <mergeCell ref="T6:T7"/>
    <mergeCell ref="U6:U7"/>
    <mergeCell ref="H6:H7"/>
    <mergeCell ref="I6:I7"/>
    <mergeCell ref="J6:J7"/>
    <mergeCell ref="C9:C11"/>
    <mergeCell ref="D9:D11"/>
    <mergeCell ref="W9:W11"/>
    <mergeCell ref="AE9:AE11"/>
    <mergeCell ref="AD9:AD11"/>
    <mergeCell ref="AC9:AC11"/>
    <mergeCell ref="AB9:AB11"/>
    <mergeCell ref="AA9:AA11"/>
    <mergeCell ref="Z9:Z11"/>
    <mergeCell ref="AL21:AL23"/>
    <mergeCell ref="AN21:AN23"/>
    <mergeCell ref="C21:C23"/>
    <mergeCell ref="D21:D23"/>
    <mergeCell ref="E21:E23"/>
    <mergeCell ref="O21:O23"/>
    <mergeCell ref="T21:T23"/>
    <mergeCell ref="U21:U23"/>
    <mergeCell ref="V21:V23"/>
    <mergeCell ref="W21:W23"/>
    <mergeCell ref="AC21:AC23"/>
    <mergeCell ref="AD21:AD23"/>
    <mergeCell ref="AE21:AE23"/>
    <mergeCell ref="AF21:AF23"/>
    <mergeCell ref="AG21:AG23"/>
    <mergeCell ref="AH21:AH23"/>
    <mergeCell ref="AM21:AM23"/>
    <mergeCell ref="AK21:AK23"/>
    <mergeCell ref="AI21:AI23"/>
    <mergeCell ref="AJ21:AJ23"/>
    <mergeCell ref="X21:X23"/>
    <mergeCell ref="Y21:Y23"/>
    <mergeCell ref="Z21:Z23"/>
    <mergeCell ref="AA21:AA23"/>
    <mergeCell ref="B26:B27"/>
    <mergeCell ref="B24:B25"/>
    <mergeCell ref="B21:B23"/>
    <mergeCell ref="B19:B20"/>
    <mergeCell ref="B17:B18"/>
    <mergeCell ref="B15:B16"/>
    <mergeCell ref="B13:B14"/>
    <mergeCell ref="AB21:AB23"/>
    <mergeCell ref="F21:F23"/>
    <mergeCell ref="G21:G23"/>
    <mergeCell ref="H21:H23"/>
    <mergeCell ref="I21:I23"/>
    <mergeCell ref="J21:J23"/>
    <mergeCell ref="P21:P23"/>
    <mergeCell ref="Q21:Q23"/>
    <mergeCell ref="R21:R23"/>
    <mergeCell ref="S21:S23"/>
    <mergeCell ref="C13:C14"/>
    <mergeCell ref="D13:D14"/>
    <mergeCell ref="E13:E14"/>
    <mergeCell ref="F13:F14"/>
    <mergeCell ref="G13:G14"/>
    <mergeCell ref="AA15:AA16"/>
    <mergeCell ref="AB15:AB16"/>
  </mergeCells>
  <dataValidations count="1">
    <dataValidation type="list" allowBlank="1" showInputMessage="1" showErrorMessage="1" sqref="Q29:T29" xr:uid="{00000000-0002-0000-0000-000000000000}">
      <formula1>#REF!</formula1>
    </dataValidation>
  </dataValidations>
  <pageMargins left="0.25" right="0.25" top="0.75" bottom="0.75" header="0.3" footer="0.3"/>
  <pageSetup paperSize="8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Inga Kmitienė</cp:lastModifiedBy>
  <cp:lastPrinted>2022-12-22T14:53:05Z</cp:lastPrinted>
  <dcterms:created xsi:type="dcterms:W3CDTF">2022-12-16T11:51:22Z</dcterms:created>
  <dcterms:modified xsi:type="dcterms:W3CDTF">2026-06-30T06:55:35Z</dcterms:modified>
</cp:coreProperties>
</file>