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M:\2. PROGRAMOS\3.1 EGADP - SP 21-27\2. Kvietimai\SVEPS\1.2 KVIETIMŲ PLANAI\Regionai\Regionų planai ir kvietimai\Vilnius\Kvietimų planas\Pakeitimas_2025-07-04\"/>
    </mc:Choice>
  </mc:AlternateContent>
  <xr:revisionPtr revIDLastSave="0" documentId="13_ncr:1_{DA979606-01CB-4B6D-BAAC-3EA7D957CDB1}" xr6:coauthVersionLast="47" xr6:coauthVersionMax="47" xr10:uidLastSave="{00000000-0000-0000-0000-000000000000}"/>
  <bookViews>
    <workbookView xWindow="-27105" yWindow="1950" windowWidth="27105" windowHeight="12285" xr2:uid="{00000000-000D-0000-FFFF-FFFF00000000}"/>
  </bookViews>
  <sheets>
    <sheet name="SAM" sheetId="6" r:id="rId1"/>
  </sheets>
  <definedNames>
    <definedName name="_xlnm._FilterDatabase" localSheetId="0" hidden="1">SAM!$A$5:$AJ$6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53" i="6" l="1"/>
  <c r="AD53" i="6" s="1"/>
  <c r="U45" i="6"/>
  <c r="AD45" i="6" s="1"/>
  <c r="U43" i="6"/>
  <c r="T43" i="6" s="1"/>
  <c r="U51" i="6"/>
  <c r="AD51" i="6" s="1"/>
  <c r="U47" i="6"/>
  <c r="T47" i="6" s="1"/>
  <c r="U41" i="6"/>
  <c r="AD41" i="6" s="1"/>
  <c r="U49" i="6"/>
  <c r="AD49" i="6" s="1"/>
  <c r="U39" i="6"/>
  <c r="T39" i="6" s="1"/>
  <c r="AD11" i="6"/>
  <c r="U55" i="6"/>
  <c r="AD55" i="6" s="1"/>
  <c r="T7" i="6"/>
  <c r="AD7" i="6" s="1"/>
  <c r="T53" i="6" l="1"/>
  <c r="T51" i="6"/>
  <c r="AD43" i="6"/>
  <c r="T55" i="6"/>
  <c r="AD47" i="6"/>
  <c r="T41" i="6"/>
  <c r="T49" i="6"/>
  <c r="AD39" i="6"/>
  <c r="T45" i="6"/>
  <c r="U61" i="6"/>
  <c r="T61" i="6" s="1"/>
  <c r="U57" i="6"/>
  <c r="T57" i="6" s="1"/>
  <c r="U27" i="6" l="1"/>
  <c r="AD27" i="6" s="1"/>
  <c r="U23" i="6"/>
  <c r="AD23" i="6" s="1"/>
  <c r="U19" i="6"/>
  <c r="AD19" i="6" s="1"/>
  <c r="U15" i="6"/>
  <c r="AD15" i="6" s="1"/>
  <c r="U35" i="6"/>
  <c r="U31" i="6"/>
  <c r="T31" i="6" l="1"/>
  <c r="AD31" i="6"/>
  <c r="T35" i="6"/>
  <c r="AD35" i="6"/>
  <c r="T23" i="6"/>
  <c r="T15" i="6"/>
</calcChain>
</file>

<file path=xl/sharedStrings.xml><?xml version="1.0" encoding="utf-8"?>
<sst xmlns="http://schemas.openxmlformats.org/spreadsheetml/2006/main" count="611" uniqueCount="228">
  <si>
    <t>Kvietimo numeris</t>
  </si>
  <si>
    <t>Kvietimo pavadinimas</t>
  </si>
  <si>
    <t>Nurodoma pažangos priemonės veikla (poveiklė), dėl kurios planuojamas kvietimas. Jeigu veiklai įgyvendinti suplanuoti projektai, nurodomas projekto pavadinimas. Viename kvietime gali būti nurodyti keli projektai. Gali būti pasirenkamos kelios veiklos (projektai) vienai pažangos priemonei įgyvendinti. Jeigu kvietimas apima kelias pažangos priemones, informacija pateikiama pagal visas nurodytas pažangos priemones. Kai kvietimų planas rengiamas INVESTIS, veiklų (poveiklių) pavadinimai pasirenkami iš sąrašo. Jeigu patvirtinti pasirinktos pažangos priemonės projektai, pasirenkami konkretūs projektai.</t>
  </si>
  <si>
    <t>Konkretus uždavinys arba priemonė (reforma ar investicija)</t>
  </si>
  <si>
    <t>Valstybei svarbus projektas</t>
  </si>
  <si>
    <t>Strateginės svarbos projektas</t>
  </si>
  <si>
    <t>Siektini stebėsenos rodikliai</t>
  </si>
  <si>
    <t>Pavadinimas</t>
  </si>
  <si>
    <t>Kodas</t>
  </si>
  <si>
    <t>Matavimo vienetas</t>
  </si>
  <si>
    <t>Siektina reikšmė</t>
  </si>
  <si>
    <t xml:space="preserve">Nurodomas stebėsenos
rodiklio kodas.
</t>
  </si>
  <si>
    <t>Nurodomas stebėsenos rodiklio pavadinimas.</t>
  </si>
  <si>
    <t>Nurodomas stebėsenos rodiklio matavimo vienetas.</t>
  </si>
  <si>
    <t>Nurodoma siektina stebėsenos rodiklio reikšmė.</t>
  </si>
  <si>
    <t>EGADP paskolos lėšos</t>
  </si>
  <si>
    <t>Sostinės regionas</t>
  </si>
  <si>
    <t>Vidurio ir Vakarų Lietuva</t>
  </si>
  <si>
    <t>Nurodomas ministerijos arba RPPl                                                                            administruojančiosios institucijos suteiktas kvietimo pavadinimas.</t>
  </si>
  <si>
    <t>Nurodoma „Taip“, jeigu veiklai (poveiklei) įgyvendinti suplanuotas valstybei svarbus projektas, kitu atveju nurodoma „Ne“. Jeigu kvietimas apima kelias pažangos priemones, informacija pateikiama pagal visas nurodytas veiklas (poveikles).</t>
  </si>
  <si>
    <t xml:space="preserve">Nurodoma pažangos priemonės veiklos (poveiklės) finansavimo iš bendrojo finansavimo lėšų suma (eurais), skirta kvietimui. </t>
  </si>
  <si>
    <t>Nurodoma planuojama kvietimo pradžios (kvietimo paskelbimo) data metų ir mėnesių tikslumu. Kai planuojamos finansinės priemonės:
- kai teikiamos paskolos, – data, kai kontroliuojančiojo arba specialiojo fondo valdytojas (toliau – fondo valdytojas) pradeda priimti paraiškas iš galutinių gavėjų dėl paskolos;
- kai teikiamos portfelinės garantijos, – data, kai fondo valdytojas pasirašo sutartį dėl garantijų teikimo sąlygų (arba tokios sutarties įsigaliojimo data);
- kai teikiamos individualios garantijos, – data, kai fondo valdytojas pasirašo sutartį dėl garantijų teikimo sąlygų (arba tokios sutarties įsigaliojimo data);
- kai teikiamos rizikos kapitalo investicijos (toliau – RKI), – kai RKI fondas pradeda investavimo veiklą (pasirašyta sutartis su RKI fondo valdytoju ir pritrauktos privačios lėšos).</t>
  </si>
  <si>
    <t>Nurodoma planuojama kvietimo pabaigos (projekto įgyvendinimo plano pateikimo) data metų ir mėnesių tikslumu.</t>
  </si>
  <si>
    <t>Valstybės biudžeto lėšos, skirtos ES fondų lėšomis netinkamam finansuoti  pridėtinės vertės mokesčiui apmokėti</t>
  </si>
  <si>
    <t>Netaikoma</t>
  </si>
  <si>
    <t xml:space="preserve">Apskritis </t>
  </si>
  <si>
    <t>Pažangos priemonės numeris</t>
  </si>
  <si>
    <t xml:space="preserve">Pažangos priemonės pavadinimas </t>
  </si>
  <si>
    <t>Finansuojamos projektų veiklos</t>
  </si>
  <si>
    <t>Galimi pareiškėjai</t>
  </si>
  <si>
    <t>Administruojančioji institucija</t>
  </si>
  <si>
    <t>Projektų atrankos būdas</t>
  </si>
  <si>
    <t xml:space="preserve">Planuojama kvietimo pabaigos data </t>
  </si>
  <si>
    <t>Paskelbto kvietimo data</t>
  </si>
  <si>
    <t>Planuojama kvietimo pradžios data</t>
  </si>
  <si>
    <t>Finansavimo forma</t>
  </si>
  <si>
    <t>Nurodoma pažangos priemonės veiklos (poveiklės) apskritis. Taikoma tik TPF. Gali būti kelios apskritys.</t>
  </si>
  <si>
    <t>Ministerijos nepildo.
Iš INVESTIS nurodoma paskelbto kvietimo data.</t>
  </si>
  <si>
    <t>KVIETIMŲ TEIKTI PROJEKTŲ ĮGYVENDINIMO PLANUS PLANAS</t>
  </si>
  <si>
    <t>Nurodomas Europos Sąjungos 2021–2027 metų investicijų programos fondas (Europos regioninės plėtros fondas (toliau – ERPF), Sanglaudos fondas, „Europos socialinis fondas  +“ (toliau – ESF+), Teisingos pertvarkos fondas (toliau – TPF).</t>
  </si>
  <si>
    <t>Asignavimų valdytojas</t>
  </si>
  <si>
    <t>Nurodomas atsakingas asignavimų valdytojas.</t>
  </si>
  <si>
    <t>Nurodoma administruojančioji institucija.</t>
  </si>
  <si>
    <t>Nurodoma pažangos priemonės veiklos (poveiklės) finansavimo forma.</t>
  </si>
  <si>
    <t>Nurodomas projektų atrankos būdas.</t>
  </si>
  <si>
    <t>Pareiškėjų tipas: viešasis,  privatus</t>
  </si>
  <si>
    <t>Nurodomas pareiškėjų tipas (sektorius).</t>
  </si>
  <si>
    <t>Nurodomas Europos Sąjungos investicijų
administravimo informacinėje sistemoje (toliau – INVESTIS) suteiktas kvietimo teikti projektų įgyvendinimo planus (toliau – kvietimas) numeris. Kai kvietimų planą rengia ministerija, pažangos priemonės koordinatorius (jei paskirtas) (toliau kartu – ministerija) arba kai                įgyvendinami regionų plėtros planų įgyvendinimo projektai, regionų plėtros planų   administruojančioji institucija (toliau –   RPPl               administruojančioji institucija), kvietimo numeris sudaromas pagal Kvietimų ir projektų kodavimo instrukciją, paskelbtą svetainėje esinvesticijos.lt.</t>
  </si>
  <si>
    <t>Nurodomas pažangos priemonės, dėl kurios veiklos (-ų) planuojamas kvietimas, numeris. Gali būti nurodomos kelios pažangos priemonės. Kai kvietimų planas rengiamas INVESTIS, numeris pasirenkamas iš pažangos priemonių sąrašo.</t>
  </si>
  <si>
    <t xml:space="preserve">Nurodomas pažangos priemonės, dėl kurios veiklos (-ų) planuojamas kvietimas, pavadinimas. Gali būti nurodomos kelios pažangos priemonės. Kai kvietimų planas rengiamas INVESTIS, pavadinimas pasirenkamas iš pažangos priemonių sąrašo. </t>
  </si>
  <si>
    <t xml:space="preserve">Nurodomi galimi pareiškėjai veiklai (poveiklei) įgyvendinti, o  kai planuojamos finan-sinės priemonės, – galimi galutiniai gavėjai.  Kai kvietimų planas rengiamas INVESTIS, laukas automatiškai užpildomas priemonės duomenų INVESTIS formoje pasirinkus pažangos priemonę ir veiklą (poveiklę) (išskyrus, kai planuojamos
finansinės priemonės).
</t>
  </si>
  <si>
    <t xml:space="preserve">Bendra kvietimui skirta finansavimo lėšų suma (eurais) </t>
  </si>
  <si>
    <t xml:space="preserve">Didžiausia galima skirti finansavimo lėšų suma projektui ir (arba) projekto veiklai įgyvendinti (eurais) </t>
  </si>
  <si>
    <t>Nurodoma didžiausia galima skirti finansavimo lėšų suma projektui ir (ar) projekto veiklai įgyvendinti (jei taikoma).</t>
  </si>
  <si>
    <t>Finansavimo šaltinis (-iai) ir sumos (eurais)</t>
  </si>
  <si>
    <t>Valstybės biudžeto lėšos</t>
  </si>
  <si>
    <t>Ekonomikos gaivinimo ir atsparumo didinimo priemonės (toliau – EGADP) subsidijos lėšos</t>
  </si>
  <si>
    <t xml:space="preserve">
Bendrojo finansavimo lėšos</t>
  </si>
  <si>
    <t>Nurodoma pažangos priemonės veiklos (poveiklės) finansavimo iš ES fondų lėšų suma (eurais), skirta kvietimui.</t>
  </si>
  <si>
    <t>Nurodoma pažangos priemonės veiklos (poveiklės) finansavimo iš EGADP subsidijos lėšų suma (eurais), skirta kvietimui.</t>
  </si>
  <si>
    <t xml:space="preserve">Nurodoma pažangos priemonės veiklos (poveiklės) finansavimo iš valstybės biudžeto lėšų suma (eurais), skirta kvietimui.   </t>
  </si>
  <si>
    <t xml:space="preserve">Nurodoma pažangos priemonės veiklos (poveiklės)  iš valstybės biudžeto lėšų skiriama finansavimo  lėšų suma ES fondų lėšomis netinkamam finansuoti pridėtinės vertės mokesčiui ir su juo susijusioms netiesioginėms išlaidoms apmokėti  (eurais), skirta kvietimui. </t>
  </si>
  <si>
    <t>Nuosavo įnašo dydis (eurais)</t>
  </si>
  <si>
    <t>Nurodomas bendras nuosavo įnašo dydis, kuriuo prisidedama prie pažangos priemonės veiklos (poveiklės) įgyvendinimo (eurais).</t>
  </si>
  <si>
    <t>Nurodoma finansavimo lėšų suma, skirta Sostinės regionui                   (Vilniaus apskritis). Taikoma ERPF arba ESF+  veikloms (poveiklėms).</t>
  </si>
  <si>
    <t>Nurodoma finansavimo lėšų suma, skirta Vidurio ir Vakarų Lietuvos regionui (visos apskritys, išskyrus Vilniaus apskritį).
Taikoma ERPF, ESF+ veikloms (poveiklėms).</t>
  </si>
  <si>
    <t>ES lėšų fondas</t>
  </si>
  <si>
    <t>Nurodoma Sanglaudos fondo arba EGADP, arba  TPF finansavimo lėšų suma.</t>
  </si>
  <si>
    <t>Ne</t>
  </si>
  <si>
    <t>Naudotojai per metus</t>
  </si>
  <si>
    <t>CPVA</t>
  </si>
  <si>
    <t>Dotacija</t>
  </si>
  <si>
    <t>Planavimo</t>
  </si>
  <si>
    <t>ERPF</t>
  </si>
  <si>
    <t>Šalčininkų rajono savivaldybės administracija</t>
  </si>
  <si>
    <t>Elektrėnų savivaldybės administracija</t>
  </si>
  <si>
    <t>Švenčionių rajono savivaldybės administracija</t>
  </si>
  <si>
    <t>Širvintų rajono savivaldybės administracija</t>
  </si>
  <si>
    <t>asmenys</t>
  </si>
  <si>
    <t>Ukmergės rajono savivaldybės administracija</t>
  </si>
  <si>
    <t>Trakų rajono savivaldybės administracija</t>
  </si>
  <si>
    <t>Vilniaus rajono savivaldybės administracija</t>
  </si>
  <si>
    <t>20-501-P</t>
  </si>
  <si>
    <t>11-001-02-10-03(RE)</t>
  </si>
  <si>
    <t>Gerinti kokybiškų visuomenės sveikatos paslaugų prieinamumą regionuose</t>
  </si>
  <si>
    <t>2021–2027 metų Europos Sąjungos fondų investicijų programos  "Konkretus uždavinys – 4.8. . Suteikti daugiau vienodų galimybių už prieinamą kainą laiku gauti kokybiškas ir tvarias paslaugas, įskaitant paslaugas, kuriomis skatinamos galimybės gauti būstą ir į asmenį orientuotą priežiūrą, įskaitant sveikatos priežiūrą; modernizuoti socialinės apsaugos sistemas, be kita ko, skatinti, kad būtų suteikta galimybė naudotis socialine apsauga, daugiau dėmesio skiriant vaikams ir palankių sąlygų neturinčioms grupėms; gerinti sveikatos priežiūros sistemų ir ilgalaikės priežiūros paslaugų prieinamumą, taip pat ir neįgaliesiems, rezultatyvumą ir tvarumą".</t>
  </si>
  <si>
    <t>ne</t>
  </si>
  <si>
    <t>R.S.2.3523</t>
  </si>
  <si>
    <t>P.S.2.1519</t>
  </si>
  <si>
    <t>Asmenys, dalyvavę sveikatos raštingumo didinimo veiklose (asmenys)</t>
  </si>
  <si>
    <t>R.S.2.3526</t>
  </si>
  <si>
    <t>Asmenų, palankiai vertinančių visuomenės sveikatos priežiūros paslaugų kokybę, dalis (procentai)</t>
  </si>
  <si>
    <t>P.B.2.0518</t>
  </si>
  <si>
    <t>Paramą gavusių nacionalinio, regionų ar vietos lygmens viešojo administravimo ar viešąsias paslaugas teikiančių įstaigų skaičius</t>
  </si>
  <si>
    <t>proc.</t>
  </si>
  <si>
    <t>procentai</t>
  </si>
  <si>
    <t>subjektų skaičius</t>
  </si>
  <si>
    <t>90 (2027)</t>
  </si>
  <si>
    <t>680 (2027)</t>
  </si>
  <si>
    <t>viešas</t>
  </si>
  <si>
    <t>ESF+</t>
  </si>
  <si>
    <t>20-502-P</t>
  </si>
  <si>
    <t>80 (2027)</t>
  </si>
  <si>
    <t>1 (2027)</t>
  </si>
  <si>
    <t>20-503-P</t>
  </si>
  <si>
    <t>3 (2027)</t>
  </si>
  <si>
    <t>Elektrėnų savivaldybės visuomenės sveikatos biuras</t>
  </si>
  <si>
    <t>80 (2029)</t>
  </si>
  <si>
    <t>495 (2029)</t>
  </si>
  <si>
    <t>3 (2029)</t>
  </si>
  <si>
    <t>Vilniaus miesto savivaldybės visuomenės sveikatos biuras</t>
  </si>
  <si>
    <t>80 (2028)</t>
  </si>
  <si>
    <t>1 (2028)</t>
  </si>
  <si>
    <t>SAM</t>
  </si>
  <si>
    <t xml:space="preserve">  Prevencijos paslaugų prieinamumo didinimas visuomenės sveikatai stiprinti I</t>
  </si>
  <si>
    <t xml:space="preserve">  Prevencijos paslaugų prieinamumo didinimas visuomenės sveikatai stiprinti II</t>
  </si>
  <si>
    <t xml:space="preserve">  Prevencijos paslaugų prieinamumo didinimas visuomenės sveikatai stiprinti III</t>
  </si>
  <si>
    <t xml:space="preserve">Asmenys, dalyvavę sveikatos raštingumo didinimo veiklose (asmenys) </t>
  </si>
  <si>
    <t>Šalčininkų rajono savivaldybės visuomenės sveikatos biuras</t>
  </si>
  <si>
    <t>Planavimas</t>
  </si>
  <si>
    <t>2024-09</t>
  </si>
  <si>
    <t>2024-07</t>
  </si>
  <si>
    <t>2025-04</t>
  </si>
  <si>
    <t>1.6. Visuomenės sveikatos paslaugų gerinimas Ukmergės rajono savivaldybėje</t>
  </si>
  <si>
    <t>Ukmergės rajono savivaldybės visuomenės sveikatos biuras
​</t>
  </si>
  <si>
    <t>2200 (2027)</t>
  </si>
  <si>
    <t>1.7. Visuomenės sveikatos paslaugų gerinimas Vilniaus miesto savivaldybėje</t>
  </si>
  <si>
    <t>34990 (2028)</t>
  </si>
  <si>
    <t>1.3. Visuomenės sveikatos gerinimas ir priklausomybės ligų prevencijos didinimas Širvintų rajono savivaldybėje</t>
  </si>
  <si>
    <t>900 (2027)</t>
  </si>
  <si>
    <t xml:space="preserve"> 1.4. Kokybiškų visuomenės sveikatos paslaugų prieinamumo gerinimas Švenčionių rajono savivaldybėje</t>
  </si>
  <si>
    <t>1.5. Visuomenės sveikatos paslaugų gerinimas Trakų rajono savivaldybėje</t>
  </si>
  <si>
    <t>2025-06</t>
  </si>
  <si>
    <t>1.1. Sveikatinimo akademija</t>
  </si>
  <si>
    <t>20-524-P</t>
  </si>
  <si>
    <t xml:space="preserve">  Prevencijos paslaugų prieinamumo didinimas visuomenės sveikatai stiprinti IV</t>
  </si>
  <si>
    <t>1.2. Visuomenės sveikatos paslaugų gerinimas Šalčininkų rajone</t>
  </si>
  <si>
    <t>1.8. Visuomenės sveikatos paslaugų gerinimas Vilniaus rajono savivaldybėje</t>
  </si>
  <si>
    <t>Vilniaus rajono savivaldybės visuomenės sveikatos biuras</t>
  </si>
  <si>
    <t>20-539-P</t>
  </si>
  <si>
    <t xml:space="preserve">   2025-07       </t>
  </si>
  <si>
    <t xml:space="preserve">   2025-09       </t>
  </si>
  <si>
    <t xml:space="preserve">Švenčionių rajono savivaldybės administracija
</t>
  </si>
  <si>
    <t>1626 (2027)</t>
  </si>
  <si>
    <t>20-504-P</t>
  </si>
  <si>
    <t>2024-01</t>
  </si>
  <si>
    <t>2024-03</t>
  </si>
  <si>
    <t>20-505-P</t>
  </si>
  <si>
    <t>2024-01-02 (PĮP atsiimti)</t>
  </si>
  <si>
    <t xml:space="preserve">  Prevencijos paslaugų prieinamumo didinimas visuomenės sveikatai stiprinti V</t>
  </si>
  <si>
    <t xml:space="preserve">  Prevencijos paslaugų prieinamumo didinimas visuomenės sveikatai stiprinti VI</t>
  </si>
  <si>
    <t xml:space="preserve">  Prevencijos paslaugų prieinamumo didinimas visuomenės sveikatai stiprinti VII</t>
  </si>
  <si>
    <t>1 700 (2027)</t>
  </si>
  <si>
    <t>1 (2029)</t>
  </si>
  <si>
    <t>11-002-02-11-02 (RE)</t>
  </si>
  <si>
    <t>Užtikrinti ilgalaikės priežiūros paslaugų plėtrą</t>
  </si>
  <si>
    <t>2021–2027 metų Europos Sąjungos fondų investicijų programos  "Konkretus uždavinys – 4.10. Užtikrinti vienodas galimybes naudotis sveikatos priežiūros paslaugomis, didinti sveikatos priežiūros sistemų, įskaitant pirminę sveikatos priežiūrą, atsparumą, ir skatinti perėjimą nuo institucinės globos prie globos šeimoje ir bendruomeninės globos (ERPF)".</t>
  </si>
  <si>
    <t xml:space="preserve">Naujos arba modernizuotos sveikatos priežiūros infrastruktūros talpumas </t>
  </si>
  <si>
    <t xml:space="preserve">P.B.2.0069 </t>
  </si>
  <si>
    <t>Asmenys per metus</t>
  </si>
  <si>
    <t xml:space="preserve">Naujos arba modernizuotos sveikatos priežiūros infrastruktūros naudotojų skaičius per metus </t>
  </si>
  <si>
    <t>R.B.2.2073</t>
  </si>
  <si>
    <t>20-506-P</t>
  </si>
  <si>
    <t>Ilgalaikės priežiūros paslaugų prieinamumo ir kokybės didinimas</t>
  </si>
  <si>
    <t>1.1.	Stacionarinių slaugos paslaugų žmonėms, sergantiems Alzheimerio liga, senatvine demencija, bei paliatyviosios pagalbos paslaugų infrastruktūros plėtojimas ir modernizavimas Elektrėnų savivaldybėje</t>
  </si>
  <si>
    <t xml:space="preserve">40
(2029)
</t>
  </si>
  <si>
    <t xml:space="preserve"> 2026-07 </t>
  </si>
  <si>
    <t xml:space="preserve"> 2026-09 </t>
  </si>
  <si>
    <t>1.2. Ilgalaikės priežiūros paslaugų plėtra Šalčininkų rajone</t>
  </si>
  <si>
    <t>1.3. 	Širvintų rajono savivaldybės sveikatos centro sudėtyje teikiamų sveikatos priežiūros paslaugų infrastruktūros modernizavimas</t>
  </si>
  <si>
    <t xml:space="preserve">25
(2028)
</t>
  </si>
  <si>
    <t xml:space="preserve">23
(2028)
</t>
  </si>
  <si>
    <t xml:space="preserve"> 2025-10 </t>
  </si>
  <si>
    <t>1.4.	Ilgalaikės priežiūros paslaugų plėtra Švenčionių rajone</t>
  </si>
  <si>
    <t xml:space="preserve">112
(2029)
</t>
  </si>
  <si>
    <t xml:space="preserve"> 2026-01 </t>
  </si>
  <si>
    <t xml:space="preserve"> 2026-03 </t>
  </si>
  <si>
    <t>1.5.	 Ilgalaikės priežiūros paslaugų organizavimas ir infrastruktūros modernizavimas Trakų rajono savivaldybėje</t>
  </si>
  <si>
    <t xml:space="preserve">160
(2028)
</t>
  </si>
  <si>
    <t xml:space="preserve"> 2025-12  </t>
  </si>
  <si>
    <t>1.6. 	Stacionarinių demencija sergančių asmenų slaugos paslaugų plėtra Ukmergės rajone</t>
  </si>
  <si>
    <t xml:space="preserve">72
(2029)
</t>
  </si>
  <si>
    <t xml:space="preserve">80
(2029)
</t>
  </si>
  <si>
    <t>1.7.	Stacionarinių paliatyvios pagalbos paslaugų plėtra Ukmergės rajone</t>
  </si>
  <si>
    <t xml:space="preserve">12
(2029)
</t>
  </si>
  <si>
    <t xml:space="preserve">14
(2029)
</t>
  </si>
  <si>
    <t>1.8.	Ambulatorinių slaugos paslaugų namuose plėtra Ukmergės rajone</t>
  </si>
  <si>
    <t xml:space="preserve">300
(2027)
</t>
  </si>
  <si>
    <t xml:space="preserve"> 2025-04 </t>
  </si>
  <si>
    <t xml:space="preserve"> 2025-06 </t>
  </si>
  <si>
    <t>1.9.	Ilgalaikės priežiūros paslaugų kokybės ir prieinamumo gerinimas Vilniaus rajone</t>
  </si>
  <si>
    <t xml:space="preserve">391
(2029)
</t>
  </si>
  <si>
    <t xml:space="preserve">355
(2029)
</t>
  </si>
  <si>
    <t xml:space="preserve">Finansavimas pagal regioną, kuriam gali būti priskiriama (-os) projekto veikla
 (-os) </t>
  </si>
  <si>
    <t>Europos Sąjungos (toliau – ES) fondų lėšos</t>
  </si>
  <si>
    <t xml:space="preserve">Jeigu nurodytą pažangos priemonės veiklą (poveiklę) planuojama iš dalies finansuoti Europos Sąjungos (toliau – ES) fondų lėšomis, nurodomas konkretus 2021–2027 metų Europos Sąjungos investicijų programos uždavinys (2021 m. birželio 24 d. Europos Parlamento ir Tarybos reglamento (ES) 2021/1060, kuriuo nustatomos bendros Europos regioninės plėtros fondo, „Europos socialinio fondo +“, Sanglaudos fondo, Teisingos pertvarkos fondo ir Europos jūrų reikalų, žvejybos ir akvakultūros fondo nuostatos ir šių fondų bei Prieglobsčio, migracijos ir integracijos fondo, Vidaus saugumo fondo ir Sienų valdymo ir vizų politikos finansinės paramos priemonės taisyklės, su visais pakeitimais 5 straipsnis), prie kurio siekimo prisidedama veikla (poveikle). Jeigu veiklą (poveiklę) planuojama finansuoti Ekonomikos gaivinimo ir atsparumo didinimo priemonės (toliau – EGADP) lėšomis, nurodoma priemonė (reforma ar investicija), prie kurios prisidedama pasirinkta veikla (poveikle). Jeigu kvietimas apima kelias pažangos priemones ir (ar) veiklas, pateikiama informacija apie visas nurodytas veiklas (poveikles). Kai kvietimų planas rengiamas INVESTIS, nurodomi duomenys iš priemonės duomenų INVESTIS formos lauko „III lygio duomuo“, pasirinkus priemonę ir veiklą (poveiklę). Kai INVESTIS užpildytas pasirinktos veiklos (poveiklės) laukas „III lygio duomuo“), šio lauko reikšmė užpildoma nurodant priemonės duomenų INVESTIS formoje nurodytą reikšmę. </t>
  </si>
  <si>
    <t>Strateginės svarbos projektas nurodomas pagal Reglamentą (ES) 2021/1060. Nurodoma „Taip“, jeigu pasirinktai veiklai (poveiklei) įgyvendinti suplanuotas strateginės svarbos projektas pagal 2021–2027 metų Europos Sąjungos  fondų investicijų programą. Jeigu kvietimas apima kelias pažangos priemones, informacija pateikiama pagal visas nurodytas veiklas (poveikles).</t>
  </si>
  <si>
    <t xml:space="preserve">Nurodoma bendra kvietimui skirta finansavimo lėšų suma (susumuojamos 21–26 stulpeliuose nurodytos sumos). Jeigu kvietimas apima kelias pažangos priemones, nurodomi visų pažangos prie-monių duomenys atskirose eilutėse. </t>
  </si>
  <si>
    <r>
      <t>Nurodoma pažangos priemonės veiklos (poveiklės) finansavimo iš</t>
    </r>
    <r>
      <rPr>
        <sz val="10"/>
        <rFont val="Times New Roman"/>
        <family val="1"/>
      </rPr>
      <t xml:space="preserve"> </t>
    </r>
    <r>
      <rPr>
        <i/>
        <sz val="10"/>
        <rFont val="Times New Roman"/>
        <family val="1"/>
      </rPr>
      <t xml:space="preserve">EGADP paskolos lėšų suma (eurais), skirta kvietimui. </t>
    </r>
  </si>
  <si>
    <t>20-507-P</t>
  </si>
  <si>
    <t>20-508-P</t>
  </si>
  <si>
    <t>20-509-P</t>
  </si>
  <si>
    <t>20-510-P</t>
  </si>
  <si>
    <t>20-511-P</t>
  </si>
  <si>
    <t>20-512-P</t>
  </si>
  <si>
    <t>20-513-P</t>
  </si>
  <si>
    <t>20-514-P</t>
  </si>
  <si>
    <t>Asmenų, kurie po dalyvavimo veiklose pagerino sveikatos raštingumo kompetenciją, dalis</t>
  </si>
  <si>
    <r>
      <rPr>
        <strike/>
        <sz val="10"/>
        <rFont val="Times New Roman"/>
        <family val="1"/>
      </rPr>
      <t xml:space="preserve">
</t>
    </r>
    <r>
      <rPr>
        <sz val="10"/>
        <rFont val="Times New Roman"/>
        <family val="1"/>
      </rPr>
      <t>2025-10</t>
    </r>
  </si>
  <si>
    <r>
      <rPr>
        <strike/>
        <sz val="10"/>
        <rFont val="Times New Roman"/>
        <family val="1"/>
      </rPr>
      <t xml:space="preserve">
</t>
    </r>
    <r>
      <rPr>
        <sz val="10"/>
        <rFont val="Times New Roman"/>
        <family val="1"/>
      </rPr>
      <t>2025-12</t>
    </r>
  </si>
  <si>
    <t xml:space="preserve">
60
(2029)
</t>
  </si>
  <si>
    <r>
      <t xml:space="preserve">
</t>
    </r>
    <r>
      <rPr>
        <sz val="10"/>
        <rFont val="Times New Roman"/>
        <family val="1"/>
      </rPr>
      <t>2025-01</t>
    </r>
  </si>
  <si>
    <r>
      <t xml:space="preserve">
</t>
    </r>
    <r>
      <rPr>
        <sz val="10"/>
        <rFont val="Times New Roman"/>
        <family val="1"/>
      </rPr>
      <t>2025-03</t>
    </r>
  </si>
  <si>
    <r>
      <t xml:space="preserve">
</t>
    </r>
    <r>
      <rPr>
        <sz val="10"/>
        <rFont val="Times New Roman"/>
        <family val="1"/>
      </rPr>
      <t>2024-11</t>
    </r>
  </si>
  <si>
    <t>2025 05</t>
  </si>
  <si>
    <t>2025 07</t>
  </si>
  <si>
    <t>24 585  (2029)</t>
  </si>
  <si>
    <r>
      <t xml:space="preserve">80 </t>
    </r>
    <r>
      <rPr>
        <strike/>
        <sz val="10"/>
        <rFont val="Times New Roman"/>
        <family val="1"/>
      </rPr>
      <t>(2026)</t>
    </r>
    <r>
      <rPr>
        <sz val="10"/>
        <rFont val="Times New Roman"/>
        <family val="1"/>
      </rPr>
      <t xml:space="preserve">
(2029)</t>
    </r>
  </si>
  <si>
    <r>
      <t xml:space="preserve">3600 </t>
    </r>
    <r>
      <rPr>
        <strike/>
        <sz val="10"/>
        <rFont val="Times New Roman"/>
        <family val="1"/>
      </rPr>
      <t>(2026)</t>
    </r>
    <r>
      <rPr>
        <sz val="10"/>
        <rFont val="Times New Roman"/>
        <family val="1"/>
      </rPr>
      <t xml:space="preserve"> (2029)</t>
    </r>
  </si>
  <si>
    <r>
      <t xml:space="preserve">80 </t>
    </r>
    <r>
      <rPr>
        <strike/>
        <sz val="10"/>
        <rFont val="Times New Roman"/>
        <family val="1"/>
      </rPr>
      <t>(2026)</t>
    </r>
    <r>
      <rPr>
        <sz val="10"/>
        <rFont val="Times New Roman"/>
        <family val="1"/>
      </rPr>
      <t xml:space="preserve"> (2029)</t>
    </r>
  </si>
  <si>
    <r>
      <t xml:space="preserve">2 </t>
    </r>
    <r>
      <rPr>
        <strike/>
        <sz val="10"/>
        <rFont val="Times New Roman"/>
        <family val="1"/>
      </rPr>
      <t>(2026)</t>
    </r>
    <r>
      <rPr>
        <sz val="10"/>
        <rFont val="Times New Roman"/>
        <family val="1"/>
      </rPr>
      <t xml:space="preserve"> (2029)</t>
    </r>
  </si>
  <si>
    <t>80 
(2029)</t>
  </si>
  <si>
    <t>5604 (2029)</t>
  </si>
  <si>
    <t>1 
(2029)</t>
  </si>
  <si>
    <t>2026-03</t>
  </si>
  <si>
    <t xml:space="preserve"> 2026-01</t>
  </si>
  <si>
    <t>2025-10</t>
  </si>
  <si>
    <t>2025-12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</si>
</sst>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1" x14ac:knownFonts="1">
    <font>
      <sz val="11"/>
      <color theme="1"/>
      <name val="Calibri"/>
      <family val="2"/>
      <charset val="186"/>
      <scheme val="minor"/>
    </font>
    <font>
      <sz val="10"/>
      <color theme="1"/>
      <name val="Times New Roman"/>
      <family val="1"/>
      <charset val="186"/>
    </font>
    <font>
      <b/>
      <sz val="10"/>
      <color theme="1"/>
      <name val="Times New Roman"/>
      <family val="1"/>
      <charset val="186"/>
    </font>
    <font>
      <sz val="10"/>
      <name val="Times New Roman"/>
      <family val="1"/>
      <charset val="186"/>
    </font>
    <font>
      <sz val="11"/>
      <name val="Calibri"/>
      <family val="2"/>
      <charset val="186"/>
      <scheme val="minor"/>
    </font>
    <font>
      <i/>
      <sz val="10"/>
      <name val="Times New Roman"/>
      <family val="1"/>
    </font>
    <font>
      <sz val="11"/>
      <color rgb="FFFF0000"/>
      <name val="Calibri"/>
      <family val="2"/>
      <charset val="186"/>
      <scheme val="minor"/>
    </font>
    <font>
      <sz val="11"/>
      <color theme="3"/>
      <name val="Calibri"/>
      <family val="2"/>
      <charset val="186"/>
      <scheme val="minor"/>
    </font>
    <font>
      <b/>
      <sz val="10"/>
      <name val="Times New Roman"/>
      <family val="1"/>
    </font>
    <font>
      <sz val="10"/>
      <name val="Times New Roman"/>
      <family val="1"/>
    </font>
    <font>
      <strike/>
      <sz val="10"/>
      <name val="Times New Roman"/>
      <family val="1"/>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diagonal/>
    </border>
    <border>
      <left style="thick">
        <color indexed="64"/>
      </left>
      <right style="thin">
        <color indexed="64"/>
      </right>
      <top/>
      <bottom/>
      <diagonal/>
    </border>
    <border>
      <left style="thin">
        <color indexed="64"/>
      </left>
      <right style="thick">
        <color indexed="64"/>
      </right>
      <top/>
      <bottom/>
      <diagonal/>
    </border>
    <border>
      <left style="thick">
        <color indexed="64"/>
      </left>
      <right style="thin">
        <color indexed="64"/>
      </right>
      <top style="thick">
        <color indexed="64"/>
      </top>
      <bottom style="thin">
        <color indexed="64"/>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ck">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ck">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s>
  <cellStyleXfs count="1">
    <xf numFmtId="0" fontId="0" fillId="0" borderId="0"/>
  </cellStyleXfs>
  <cellXfs count="154">
    <xf numFmtId="0" fontId="0" fillId="0" borderId="0" xfId="0"/>
    <xf numFmtId="0" fontId="1" fillId="0" borderId="0" xfId="0" applyFont="1"/>
    <xf numFmtId="0" fontId="3" fillId="0" borderId="0" xfId="0" applyFont="1"/>
    <xf numFmtId="0" fontId="3" fillId="2" borderId="0" xfId="0" applyFont="1" applyFill="1"/>
    <xf numFmtId="0" fontId="4" fillId="0" borderId="0" xfId="0" applyFont="1"/>
    <xf numFmtId="0" fontId="6" fillId="0" borderId="0" xfId="0" applyFont="1"/>
    <xf numFmtId="0" fontId="7" fillId="0" borderId="0" xfId="0" applyFont="1"/>
    <xf numFmtId="0" fontId="8" fillId="0" borderId="1" xfId="0" applyFont="1" applyBorder="1" applyAlignment="1">
      <alignment horizontal="center" vertical="center" wrapText="1"/>
    </xf>
    <xf numFmtId="0" fontId="5" fillId="0" borderId="14" xfId="0" applyFont="1" applyBorder="1" applyAlignment="1">
      <alignment horizontal="center"/>
    </xf>
    <xf numFmtId="0" fontId="5" fillId="0" borderId="1" xfId="0" applyFont="1" applyBorder="1" applyAlignment="1">
      <alignment horizontal="center"/>
    </xf>
    <xf numFmtId="0" fontId="5" fillId="0" borderId="17" xfId="0" quotePrefix="1" applyFont="1" applyBorder="1" applyAlignment="1">
      <alignment horizontal="center" vertical="top" wrapText="1"/>
    </xf>
    <xf numFmtId="0" fontId="5" fillId="0" borderId="2" xfId="0" quotePrefix="1" applyFont="1" applyBorder="1" applyAlignment="1">
      <alignment horizontal="center" vertical="top" wrapText="1"/>
    </xf>
    <xf numFmtId="0" fontId="5" fillId="0" borderId="2" xfId="0" applyFont="1" applyBorder="1" applyAlignment="1">
      <alignment horizontal="center" vertical="top" wrapText="1"/>
    </xf>
    <xf numFmtId="0" fontId="9" fillId="0" borderId="19" xfId="0" quotePrefix="1" applyFont="1" applyBorder="1" applyAlignment="1">
      <alignment horizontal="center" vertical="center" wrapText="1"/>
    </xf>
    <xf numFmtId="0" fontId="9" fillId="0" borderId="19" xfId="0" applyFont="1" applyBorder="1" applyAlignment="1">
      <alignment horizontal="center" vertical="center" wrapText="1"/>
    </xf>
    <xf numFmtId="0" fontId="9" fillId="0" borderId="19" xfId="0" quotePrefix="1" applyFont="1" applyBorder="1" applyAlignment="1">
      <alignment horizontal="left" vertical="center" wrapText="1"/>
    </xf>
    <xf numFmtId="0" fontId="9" fillId="0" borderId="19" xfId="0" applyFont="1" applyBorder="1" applyAlignment="1">
      <alignment vertical="center" wrapText="1"/>
    </xf>
    <xf numFmtId="0" fontId="9" fillId="0" borderId="1" xfId="0" quotePrefix="1"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0" fontId="9" fillId="0" borderId="1" xfId="0" quotePrefix="1" applyFont="1" applyBorder="1" applyAlignment="1">
      <alignment horizontal="left" vertical="center" wrapText="1"/>
    </xf>
    <xf numFmtId="0" fontId="9" fillId="0" borderId="1" xfId="0" quotePrefix="1" applyFont="1" applyBorder="1" applyAlignment="1">
      <alignment horizontal="left" vertical="center"/>
    </xf>
    <xf numFmtId="0" fontId="9" fillId="0" borderId="20" xfId="0" applyFont="1" applyBorder="1" applyAlignment="1">
      <alignment horizontal="center" vertical="center" wrapText="1"/>
    </xf>
    <xf numFmtId="0" fontId="9" fillId="0" borderId="20" xfId="0" quotePrefix="1" applyFont="1" applyBorder="1" applyAlignment="1">
      <alignment horizontal="center" vertical="center" wrapText="1"/>
    </xf>
    <xf numFmtId="0" fontId="9" fillId="0" borderId="20" xfId="0" applyFont="1" applyBorder="1" applyAlignment="1">
      <alignment vertical="center" wrapText="1"/>
    </xf>
    <xf numFmtId="0" fontId="9" fillId="0" borderId="20" xfId="0" quotePrefix="1" applyFont="1" applyBorder="1" applyAlignment="1">
      <alignment horizontal="left" vertical="center"/>
    </xf>
    <xf numFmtId="0" fontId="9" fillId="0" borderId="3" xfId="0" applyFont="1" applyBorder="1" applyAlignment="1">
      <alignment vertical="center" wrapText="1"/>
    </xf>
    <xf numFmtId="0" fontId="9" fillId="0" borderId="3" xfId="0" applyFont="1" applyBorder="1" applyAlignment="1">
      <alignment horizontal="center" vertical="center" wrapText="1"/>
    </xf>
    <xf numFmtId="0" fontId="9" fillId="0" borderId="3" xfId="0" quotePrefix="1" applyFont="1" applyBorder="1" applyAlignment="1">
      <alignment horizontal="center" vertical="center" wrapText="1"/>
    </xf>
    <xf numFmtId="0" fontId="9" fillId="0" borderId="2" xfId="0" applyFont="1" applyBorder="1" applyAlignment="1">
      <alignment horizontal="center" vertical="center" wrapText="1"/>
    </xf>
    <xf numFmtId="0" fontId="9" fillId="0" borderId="2" xfId="0" applyFont="1" applyBorder="1" applyAlignment="1">
      <alignment vertical="center" wrapText="1"/>
    </xf>
    <xf numFmtId="0" fontId="9" fillId="0" borderId="2" xfId="0" quotePrefix="1" applyFont="1" applyBorder="1" applyAlignment="1">
      <alignment horizontal="left" vertical="center"/>
    </xf>
    <xf numFmtId="0" fontId="9" fillId="0" borderId="2" xfId="0" quotePrefix="1" applyFont="1" applyBorder="1" applyAlignment="1">
      <alignment horizontal="center" vertical="center" wrapText="1"/>
    </xf>
    <xf numFmtId="0" fontId="9" fillId="0" borderId="20" xfId="0" quotePrefix="1" applyFont="1" applyBorder="1" applyAlignment="1">
      <alignment horizontal="left" vertical="center" wrapText="1"/>
    </xf>
    <xf numFmtId="164" fontId="1" fillId="0" borderId="0" xfId="0" applyNumberFormat="1" applyFont="1"/>
    <xf numFmtId="164" fontId="5" fillId="0" borderId="16" xfId="0" applyNumberFormat="1" applyFont="1" applyBorder="1" applyAlignment="1">
      <alignment horizontal="center"/>
    </xf>
    <xf numFmtId="164" fontId="5" fillId="0" borderId="18" xfId="0" applyNumberFormat="1" applyFont="1" applyBorder="1" applyAlignment="1">
      <alignment horizontal="center" vertical="top" wrapText="1"/>
    </xf>
    <xf numFmtId="164" fontId="0" fillId="0" borderId="0" xfId="0" applyNumberFormat="1"/>
    <xf numFmtId="0" fontId="9" fillId="3" borderId="1" xfId="0" applyFont="1" applyFill="1" applyBorder="1" applyAlignment="1">
      <alignment horizontal="center" vertical="center" wrapText="1"/>
    </xf>
    <xf numFmtId="0" fontId="9" fillId="3" borderId="1" xfId="0" quotePrefix="1" applyFont="1" applyFill="1" applyBorder="1" applyAlignment="1">
      <alignment horizontal="center" vertical="center" wrapText="1"/>
    </xf>
    <xf numFmtId="0" fontId="9" fillId="3" borderId="19" xfId="0" quotePrefix="1" applyFont="1" applyFill="1" applyBorder="1" applyAlignment="1">
      <alignment horizontal="center" vertical="center" wrapText="1"/>
    </xf>
    <xf numFmtId="3" fontId="9" fillId="0" borderId="1" xfId="0" applyNumberFormat="1" applyFont="1" applyBorder="1" applyAlignment="1">
      <alignment horizontal="center" vertical="center"/>
    </xf>
    <xf numFmtId="3" fontId="9" fillId="0" borderId="20" xfId="0" applyNumberFormat="1" applyFont="1" applyBorder="1" applyAlignment="1">
      <alignment horizontal="center" vertical="center"/>
    </xf>
    <xf numFmtId="3" fontId="9" fillId="0" borderId="1" xfId="0" applyNumberFormat="1" applyFont="1" applyBorder="1" applyAlignment="1">
      <alignment horizontal="center" vertical="center" wrapText="1"/>
    </xf>
    <xf numFmtId="3" fontId="9" fillId="0" borderId="20" xfId="0" applyNumberFormat="1" applyFont="1" applyBorder="1" applyAlignment="1">
      <alignment horizontal="center" vertical="center" wrapText="1"/>
    </xf>
    <xf numFmtId="164" fontId="5" fillId="0" borderId="37" xfId="0" applyNumberFormat="1" applyFont="1" applyBorder="1" applyAlignment="1">
      <alignment horizontal="center" vertical="center" wrapText="1"/>
    </xf>
    <xf numFmtId="164" fontId="5" fillId="0" borderId="38" xfId="0" applyNumberFormat="1" applyFont="1" applyBorder="1" applyAlignment="1">
      <alignment horizontal="center" vertical="center" wrapText="1"/>
    </xf>
    <xf numFmtId="164" fontId="5" fillId="0" borderId="39" xfId="0" applyNumberFormat="1" applyFont="1" applyBorder="1" applyAlignment="1">
      <alignment horizontal="center" vertical="center" wrapText="1"/>
    </xf>
    <xf numFmtId="164" fontId="5" fillId="0" borderId="32" xfId="0" applyNumberFormat="1" applyFont="1" applyBorder="1" applyAlignment="1">
      <alignment horizontal="center" vertical="center" wrapText="1"/>
    </xf>
    <xf numFmtId="164" fontId="5" fillId="0" borderId="40"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9" fillId="0" borderId="20" xfId="0" applyFont="1" applyBorder="1" applyAlignment="1">
      <alignment horizontal="center" vertical="center" wrapText="1"/>
    </xf>
    <xf numFmtId="4" fontId="9" fillId="0" borderId="1" xfId="0" applyNumberFormat="1" applyFont="1" applyBorder="1" applyAlignment="1">
      <alignment horizontal="center" vertical="center" wrapText="1"/>
    </xf>
    <xf numFmtId="0" fontId="9" fillId="0" borderId="1" xfId="0" applyFont="1" applyBorder="1" applyAlignment="1">
      <alignment horizontal="center" vertical="center"/>
    </xf>
    <xf numFmtId="0" fontId="9" fillId="0" borderId="20" xfId="0" applyFont="1" applyBorder="1" applyAlignment="1">
      <alignment horizontal="center" vertical="center"/>
    </xf>
    <xf numFmtId="0" fontId="10" fillId="0" borderId="1" xfId="0" applyFont="1" applyBorder="1" applyAlignment="1">
      <alignment horizontal="center" vertical="center" wrapText="1"/>
    </xf>
    <xf numFmtId="0" fontId="10" fillId="0" borderId="20"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19" xfId="0" applyFont="1" applyBorder="1" applyAlignment="1">
      <alignment horizontal="center" vertical="center"/>
    </xf>
    <xf numFmtId="0" fontId="10" fillId="0" borderId="19" xfId="0" applyFont="1" applyBorder="1" applyAlignment="1">
      <alignment horizontal="center" vertical="center" wrapText="1"/>
    </xf>
    <xf numFmtId="49" fontId="9" fillId="0" borderId="19" xfId="0" applyNumberFormat="1" applyFont="1" applyBorder="1" applyAlignment="1">
      <alignment horizontal="center" vertical="center"/>
    </xf>
    <xf numFmtId="49" fontId="9" fillId="0" borderId="1" xfId="0" applyNumberFormat="1" applyFont="1" applyBorder="1" applyAlignment="1">
      <alignment horizontal="center" vertical="center"/>
    </xf>
    <xf numFmtId="49" fontId="9" fillId="0" borderId="20" xfId="0" applyNumberFormat="1" applyFont="1" applyBorder="1" applyAlignment="1">
      <alignment horizontal="center" vertical="center"/>
    </xf>
    <xf numFmtId="164" fontId="5" fillId="0" borderId="22" xfId="0" applyNumberFormat="1" applyFont="1" applyBorder="1" applyAlignment="1">
      <alignment horizontal="center" vertical="center" wrapText="1"/>
    </xf>
    <xf numFmtId="164" fontId="5" fillId="0" borderId="24" xfId="0" applyNumberFormat="1" applyFont="1" applyBorder="1" applyAlignment="1">
      <alignment horizontal="center" vertical="center" wrapText="1"/>
    </xf>
    <xf numFmtId="164" fontId="5" fillId="0" borderId="26" xfId="0" applyNumberFormat="1" applyFont="1" applyBorder="1" applyAlignment="1">
      <alignment horizontal="center" vertical="center" wrapText="1"/>
    </xf>
    <xf numFmtId="4" fontId="9" fillId="0" borderId="19" xfId="0" applyNumberFormat="1" applyFont="1" applyBorder="1" applyAlignment="1">
      <alignment horizontal="center" vertical="center" wrapText="1"/>
    </xf>
    <xf numFmtId="4" fontId="9" fillId="0" borderId="19" xfId="0" applyNumberFormat="1" applyFont="1" applyBorder="1" applyAlignment="1">
      <alignment horizontal="center" vertical="center"/>
    </xf>
    <xf numFmtId="4" fontId="9" fillId="0" borderId="1" xfId="0" applyNumberFormat="1" applyFont="1" applyBorder="1" applyAlignment="1">
      <alignment horizontal="center" vertical="center"/>
    </xf>
    <xf numFmtId="3" fontId="9" fillId="0" borderId="19" xfId="0" applyNumberFormat="1" applyFont="1" applyBorder="1" applyAlignment="1">
      <alignment horizontal="center" vertical="center"/>
    </xf>
    <xf numFmtId="3" fontId="9" fillId="0" borderId="19" xfId="0" applyNumberFormat="1" applyFont="1" applyBorder="1" applyAlignment="1">
      <alignment horizontal="center" vertical="center" wrapText="1"/>
    </xf>
    <xf numFmtId="4" fontId="9" fillId="0" borderId="29" xfId="0" applyNumberFormat="1" applyFont="1" applyBorder="1" applyAlignment="1">
      <alignment horizontal="center" vertical="center" wrapText="1"/>
    </xf>
    <xf numFmtId="4" fontId="9" fillId="0" borderId="4" xfId="0" applyNumberFormat="1" applyFont="1" applyBorder="1" applyAlignment="1">
      <alignment horizontal="center" vertical="center" wrapText="1"/>
    </xf>
    <xf numFmtId="4" fontId="9" fillId="0" borderId="3" xfId="0" applyNumberFormat="1" applyFont="1" applyBorder="1" applyAlignment="1">
      <alignment horizontal="center" vertical="center" wrapText="1"/>
    </xf>
    <xf numFmtId="4" fontId="9" fillId="0" borderId="2" xfId="0" applyNumberFormat="1" applyFont="1" applyBorder="1" applyAlignment="1">
      <alignment horizontal="center" vertical="center"/>
    </xf>
    <xf numFmtId="4" fontId="9" fillId="0" borderId="2" xfId="0" applyNumberFormat="1" applyFont="1" applyBorder="1" applyAlignment="1">
      <alignment horizontal="center" vertical="center" wrapText="1"/>
    </xf>
    <xf numFmtId="3" fontId="9" fillId="0" borderId="2" xfId="0" applyNumberFormat="1" applyFont="1" applyBorder="1" applyAlignment="1">
      <alignment horizontal="center" vertical="center"/>
    </xf>
    <xf numFmtId="3" fontId="9" fillId="0" borderId="2" xfId="0" applyNumberFormat="1" applyFont="1" applyBorder="1" applyAlignment="1">
      <alignment horizontal="center" vertical="center" wrapText="1"/>
    </xf>
    <xf numFmtId="4" fontId="9" fillId="0" borderId="20" xfId="0" applyNumberFormat="1" applyFont="1" applyBorder="1" applyAlignment="1">
      <alignment horizontal="center" vertical="center"/>
    </xf>
    <xf numFmtId="4" fontId="9" fillId="0" borderId="20" xfId="0" applyNumberFormat="1" applyFont="1" applyBorder="1" applyAlignment="1">
      <alignment horizontal="center" vertical="center" wrapText="1"/>
    </xf>
    <xf numFmtId="0" fontId="9" fillId="0" borderId="33" xfId="0" quotePrefix="1" applyFont="1" applyBorder="1" applyAlignment="1">
      <alignment horizontal="center" vertical="center" wrapText="1"/>
    </xf>
    <xf numFmtId="0" fontId="9" fillId="0" borderId="34" xfId="0" quotePrefix="1" applyFont="1" applyBorder="1" applyAlignment="1">
      <alignment horizontal="center" vertical="center" wrapText="1"/>
    </xf>
    <xf numFmtId="0" fontId="9" fillId="0" borderId="36" xfId="0" quotePrefix="1" applyFont="1" applyBorder="1" applyAlignment="1">
      <alignment horizontal="center" vertical="center" wrapText="1"/>
    </xf>
    <xf numFmtId="0" fontId="9" fillId="0" borderId="29" xfId="0" quotePrefix="1" applyFont="1" applyBorder="1" applyAlignment="1">
      <alignment horizontal="center" vertical="center" wrapText="1"/>
    </xf>
    <xf numFmtId="0" fontId="9" fillId="0" borderId="4" xfId="0" quotePrefix="1" applyFont="1" applyBorder="1" applyAlignment="1">
      <alignment horizontal="center" vertical="center" wrapText="1"/>
    </xf>
    <xf numFmtId="0" fontId="9" fillId="0" borderId="3" xfId="0" quotePrefix="1" applyFont="1" applyBorder="1" applyAlignment="1">
      <alignment horizontal="center" vertical="center" wrapText="1"/>
    </xf>
    <xf numFmtId="0" fontId="9" fillId="0" borderId="29" xfId="0" applyFont="1" applyBorder="1" applyAlignment="1">
      <alignment horizontal="center" vertical="center" wrapText="1"/>
    </xf>
    <xf numFmtId="0" fontId="9" fillId="0" borderId="4" xfId="0" applyFont="1" applyBorder="1" applyAlignment="1">
      <alignment horizontal="center" vertical="center" wrapText="1"/>
    </xf>
    <xf numFmtId="0" fontId="9" fillId="0" borderId="3"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1" xfId="0" applyFont="1" applyBorder="1" applyAlignment="1">
      <alignment horizontal="center" vertical="center" wrapText="1"/>
    </xf>
    <xf numFmtId="0" fontId="9" fillId="0" borderId="1" xfId="0" quotePrefix="1" applyFont="1" applyBorder="1" applyAlignment="1">
      <alignment horizontal="center" vertical="center" wrapText="1"/>
    </xf>
    <xf numFmtId="0" fontId="9" fillId="0" borderId="2" xfId="0" applyFont="1" applyBorder="1" applyAlignment="1">
      <alignment horizontal="center" vertical="center" wrapText="1"/>
    </xf>
    <xf numFmtId="0" fontId="9" fillId="0" borderId="19" xfId="0" quotePrefix="1" applyFont="1" applyBorder="1" applyAlignment="1">
      <alignment horizontal="center" vertical="center" wrapText="1"/>
    </xf>
    <xf numFmtId="0" fontId="9" fillId="0" borderId="21" xfId="0" quotePrefix="1" applyFont="1" applyBorder="1" applyAlignment="1">
      <alignment horizontal="center" vertical="center" wrapText="1"/>
    </xf>
    <xf numFmtId="0" fontId="9" fillId="0" borderId="23" xfId="0" quotePrefix="1" applyFont="1" applyBorder="1" applyAlignment="1">
      <alignment horizontal="center" vertical="center" wrapText="1"/>
    </xf>
    <xf numFmtId="0" fontId="9" fillId="0" borderId="25" xfId="0" quotePrefix="1" applyFont="1" applyBorder="1" applyAlignment="1">
      <alignment horizontal="center" vertical="center" wrapText="1"/>
    </xf>
    <xf numFmtId="0" fontId="9" fillId="0" borderId="20" xfId="0" quotePrefix="1" applyFont="1" applyBorder="1" applyAlignment="1">
      <alignment horizontal="center" vertical="center" wrapText="1"/>
    </xf>
    <xf numFmtId="0" fontId="9" fillId="0" borderId="28" xfId="0" quotePrefix="1" applyFont="1" applyBorder="1" applyAlignment="1">
      <alignment horizontal="center" vertical="center" wrapText="1"/>
    </xf>
    <xf numFmtId="0" fontId="9" fillId="0" borderId="8" xfId="0" quotePrefix="1" applyFont="1" applyBorder="1" applyAlignment="1">
      <alignment horizontal="center" vertical="center" wrapText="1"/>
    </xf>
    <xf numFmtId="0" fontId="5" fillId="0" borderId="20"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9" fillId="0" borderId="2" xfId="0" applyFont="1" applyBorder="1" applyAlignment="1">
      <alignment horizontal="center" vertical="center"/>
    </xf>
    <xf numFmtId="164" fontId="8" fillId="0" borderId="7" xfId="0" applyNumberFormat="1" applyFont="1" applyBorder="1" applyAlignment="1">
      <alignment horizontal="center" vertical="center" wrapText="1"/>
    </xf>
    <xf numFmtId="164" fontId="8" fillId="0" borderId="15" xfId="0" applyNumberFormat="1" applyFont="1" applyBorder="1" applyAlignment="1">
      <alignment horizontal="center" vertical="center" wrapText="1"/>
    </xf>
    <xf numFmtId="0" fontId="8" fillId="0" borderId="6" xfId="0" applyFont="1" applyBorder="1" applyAlignment="1">
      <alignment horizontal="center" vertical="center" wrapText="1"/>
    </xf>
    <xf numFmtId="0" fontId="8" fillId="0" borderId="1" xfId="0" applyFont="1" applyBorder="1" applyAlignment="1">
      <alignment horizontal="center" vertical="center" wrapText="1"/>
    </xf>
    <xf numFmtId="0" fontId="8" fillId="0" borderId="6" xfId="0" applyFont="1" applyBorder="1" applyAlignment="1">
      <alignment horizontal="center" vertical="center"/>
    </xf>
    <xf numFmtId="0" fontId="8" fillId="0" borderId="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49" fontId="10" fillId="0" borderId="29" xfId="0" applyNumberFormat="1" applyFont="1" applyBorder="1" applyAlignment="1">
      <alignment horizontal="center" vertical="center" wrapText="1"/>
    </xf>
    <xf numFmtId="49" fontId="9" fillId="0" borderId="4" xfId="0" applyNumberFormat="1" applyFont="1" applyBorder="1" applyAlignment="1">
      <alignment horizontal="center" vertical="center"/>
    </xf>
    <xf numFmtId="49" fontId="9" fillId="0" borderId="3" xfId="0" applyNumberFormat="1" applyFont="1" applyBorder="1" applyAlignment="1">
      <alignment horizontal="center" vertical="center"/>
    </xf>
    <xf numFmtId="49" fontId="10" fillId="0" borderId="2" xfId="0" applyNumberFormat="1" applyFont="1" applyBorder="1" applyAlignment="1">
      <alignment horizontal="center" vertical="center" wrapText="1"/>
    </xf>
    <xf numFmtId="49" fontId="9" fillId="0" borderId="27" xfId="0" applyNumberFormat="1" applyFont="1" applyBorder="1" applyAlignment="1">
      <alignment horizontal="center" vertical="center"/>
    </xf>
    <xf numFmtId="0" fontId="2" fillId="0" borderId="0" xfId="0" applyFont="1" applyAlignment="1">
      <alignment horizontal="center"/>
    </xf>
    <xf numFmtId="0" fontId="8" fillId="0" borderId="10" xfId="0" applyFont="1" applyBorder="1" applyAlignment="1">
      <alignment horizontal="center" vertical="center" wrapText="1"/>
    </xf>
    <xf numFmtId="0" fontId="8" fillId="0" borderId="14" xfId="0" applyFont="1" applyBorder="1" applyAlignment="1">
      <alignment horizontal="center" vertical="center" wrapText="1"/>
    </xf>
    <xf numFmtId="0" fontId="9" fillId="0" borderId="3" xfId="0" applyFont="1" applyBorder="1" applyAlignment="1">
      <alignment horizontal="center" vertical="center"/>
    </xf>
    <xf numFmtId="4" fontId="9" fillId="0" borderId="3" xfId="0" applyNumberFormat="1" applyFont="1" applyBorder="1" applyAlignment="1">
      <alignment horizontal="center" vertical="center"/>
    </xf>
    <xf numFmtId="4" fontId="9" fillId="0" borderId="29" xfId="0" applyNumberFormat="1" applyFont="1" applyBorder="1" applyAlignment="1">
      <alignment horizontal="center" vertical="center"/>
    </xf>
    <xf numFmtId="4" fontId="9" fillId="0" borderId="4" xfId="0" applyNumberFormat="1" applyFont="1" applyBorder="1" applyAlignment="1">
      <alignment horizontal="center" vertical="center"/>
    </xf>
    <xf numFmtId="0" fontId="5" fillId="0" borderId="3" xfId="0" applyFont="1" applyBorder="1" applyAlignment="1">
      <alignment horizontal="center" vertical="center" wrapText="1"/>
    </xf>
    <xf numFmtId="49" fontId="9" fillId="0" borderId="29" xfId="0" applyNumberFormat="1" applyFont="1" applyBorder="1" applyAlignment="1">
      <alignment horizontal="center" vertical="center"/>
    </xf>
    <xf numFmtId="164" fontId="5" fillId="0" borderId="30" xfId="0" applyNumberFormat="1" applyFont="1" applyBorder="1" applyAlignment="1">
      <alignment horizontal="center" vertical="center" wrapText="1"/>
    </xf>
    <xf numFmtId="164" fontId="5" fillId="0" borderId="9" xfId="0" applyNumberFormat="1" applyFont="1" applyBorder="1" applyAlignment="1">
      <alignment horizontal="center" vertical="center" wrapText="1"/>
    </xf>
    <xf numFmtId="0" fontId="9" fillId="0" borderId="31" xfId="0" quotePrefix="1" applyFont="1" applyBorder="1" applyAlignment="1">
      <alignment horizontal="center" vertical="center" wrapText="1"/>
    </xf>
    <xf numFmtId="0" fontId="9" fillId="0" borderId="2" xfId="0" quotePrefix="1" applyFont="1" applyBorder="1" applyAlignment="1">
      <alignment horizontal="center" vertical="center" wrapText="1"/>
    </xf>
    <xf numFmtId="49" fontId="9" fillId="0" borderId="2" xfId="0" applyNumberFormat="1" applyFont="1" applyBorder="1" applyAlignment="1">
      <alignment horizontal="center" vertical="center"/>
    </xf>
    <xf numFmtId="3" fontId="9" fillId="0" borderId="3" xfId="0" applyNumberFormat="1" applyFont="1" applyBorder="1" applyAlignment="1">
      <alignment horizontal="center" vertical="center"/>
    </xf>
    <xf numFmtId="3" fontId="9" fillId="0" borderId="3" xfId="0" applyNumberFormat="1" applyFont="1" applyBorder="1" applyAlignment="1">
      <alignment horizontal="center" vertical="center" wrapText="1"/>
    </xf>
    <xf numFmtId="164" fontId="9" fillId="0" borderId="24" xfId="0" applyNumberFormat="1" applyFont="1" applyBorder="1" applyAlignment="1">
      <alignment horizontal="center" vertical="center"/>
    </xf>
    <xf numFmtId="164" fontId="9" fillId="0" borderId="26" xfId="0" applyNumberFormat="1" applyFont="1" applyBorder="1" applyAlignment="1">
      <alignment horizontal="center" vertical="center"/>
    </xf>
    <xf numFmtId="17" fontId="9" fillId="0" borderId="19" xfId="0" applyNumberFormat="1" applyFont="1" applyBorder="1" applyAlignment="1">
      <alignment horizontal="center" vertical="center" wrapText="1"/>
    </xf>
    <xf numFmtId="164" fontId="9" fillId="0" borderId="19" xfId="0" applyNumberFormat="1" applyFont="1" applyBorder="1" applyAlignment="1">
      <alignment horizontal="center" vertical="center" wrapText="1"/>
    </xf>
    <xf numFmtId="164" fontId="9" fillId="0" borderId="1" xfId="0" applyNumberFormat="1" applyFont="1" applyBorder="1" applyAlignment="1">
      <alignment horizontal="center" vertical="center" wrapText="1"/>
    </xf>
    <xf numFmtId="16" fontId="9" fillId="0" borderId="33" xfId="0" quotePrefix="1" applyNumberFormat="1" applyFont="1" applyBorder="1" applyAlignment="1">
      <alignment horizontal="center" vertical="center" wrapText="1"/>
    </xf>
    <xf numFmtId="16" fontId="9" fillId="0" borderId="35" xfId="0" quotePrefix="1" applyNumberFormat="1" applyFont="1" applyBorder="1" applyAlignment="1">
      <alignment horizontal="center" vertical="center" wrapText="1"/>
    </xf>
    <xf numFmtId="16" fontId="9" fillId="0" borderId="19" xfId="0" quotePrefix="1" applyNumberFormat="1" applyFont="1" applyBorder="1" applyAlignment="1">
      <alignment horizontal="center" vertical="center" wrapText="1"/>
    </xf>
    <xf numFmtId="16" fontId="9" fillId="0" borderId="20" xfId="0" quotePrefix="1" applyNumberFormat="1" applyFont="1" applyBorder="1" applyAlignment="1">
      <alignment horizontal="center" vertical="center" wrapText="1"/>
    </xf>
    <xf numFmtId="4" fontId="9" fillId="0" borderId="27" xfId="0" applyNumberFormat="1" applyFont="1" applyBorder="1" applyAlignment="1">
      <alignment horizontal="center" vertical="center" wrapText="1"/>
    </xf>
    <xf numFmtId="164" fontId="9" fillId="0" borderId="22" xfId="0" applyNumberFormat="1" applyFont="1" applyBorder="1" applyAlignment="1">
      <alignment horizontal="center" vertical="center" wrapText="1"/>
    </xf>
    <xf numFmtId="164" fontId="9" fillId="0" borderId="26" xfId="0" applyNumberFormat="1" applyFont="1" applyBorder="1" applyAlignment="1">
      <alignment horizontal="center" vertical="center" wrapText="1"/>
    </xf>
    <xf numFmtId="16" fontId="9" fillId="0" borderId="21" xfId="0" quotePrefix="1" applyNumberFormat="1" applyFont="1" applyBorder="1" applyAlignment="1">
      <alignment horizontal="center" vertical="center" wrapText="1"/>
    </xf>
    <xf numFmtId="16" fontId="9" fillId="0" borderId="25" xfId="0" quotePrefix="1" applyNumberFormat="1" applyFont="1" applyBorder="1" applyAlignment="1">
      <alignment horizontal="center" vertical="center" wrapText="1"/>
    </xf>
    <xf numFmtId="0" fontId="9" fillId="0" borderId="1" xfId="0" quotePrefix="1"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20" xfId="0" quotePrefix="1" applyFont="1" applyFill="1" applyBorder="1" applyAlignment="1">
      <alignment horizontal="center" vertical="center" wrapText="1"/>
    </xf>
    <xf numFmtId="4" fontId="9" fillId="0" borderId="29" xfId="0" applyNumberFormat="1" applyFont="1" applyFill="1" applyBorder="1" applyAlignment="1">
      <alignment horizontal="center" vertical="center" wrapText="1"/>
    </xf>
    <xf numFmtId="4" fontId="9" fillId="0" borderId="27" xfId="0" applyNumberFormat="1" applyFont="1" applyFill="1" applyBorder="1" applyAlignment="1">
      <alignment horizontal="center" vertical="center" wrapText="1"/>
    </xf>
  </cellXfs>
  <cellStyles count="1">
    <cellStyle name="Įprasta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J64"/>
  <sheetViews>
    <sheetView tabSelected="1" topLeftCell="A52" zoomScale="85" zoomScaleNormal="85" workbookViewId="0">
      <selection activeCell="G57" sqref="G57:G60"/>
    </sheetView>
  </sheetViews>
  <sheetFormatPr defaultRowHeight="15" x14ac:dyDescent="0.25"/>
  <cols>
    <col min="1" max="1" width="5" customWidth="1"/>
    <col min="2" max="2" width="21" customWidth="1"/>
    <col min="3" max="3" width="17.85546875" customWidth="1"/>
    <col min="4" max="5" width="13.85546875" customWidth="1"/>
    <col min="6" max="6" width="23.140625" customWidth="1"/>
    <col min="7" max="7" width="50.140625" customWidth="1"/>
    <col min="8" max="8" width="14.85546875" customWidth="1"/>
    <col min="9" max="9" width="13.85546875" customWidth="1"/>
    <col min="10" max="10" width="34.5703125" customWidth="1"/>
    <col min="11" max="11" width="11.140625" customWidth="1"/>
    <col min="12" max="12" width="10.5703125" customWidth="1"/>
    <col min="13" max="13" width="12.42578125" customWidth="1"/>
    <col min="14" max="14" width="10.5703125" customWidth="1"/>
    <col min="15" max="16" width="15.85546875" customWidth="1"/>
    <col min="17" max="17" width="18.5703125" customWidth="1"/>
    <col min="18" max="18" width="15.85546875" customWidth="1"/>
    <col min="19" max="21" width="14" customWidth="1"/>
    <col min="22" max="22" width="12.42578125" customWidth="1"/>
    <col min="23" max="23" width="11.140625" customWidth="1"/>
    <col min="24" max="24" width="10" customWidth="1"/>
    <col min="25" max="25" width="11.85546875" customWidth="1"/>
    <col min="26" max="27" width="12.140625" customWidth="1"/>
    <col min="28" max="29" width="11.140625" customWidth="1"/>
    <col min="30" max="30" width="12.140625" customWidth="1"/>
    <col min="31" max="33" width="11.140625" customWidth="1"/>
    <col min="34" max="34" width="24.140625" customWidth="1"/>
    <col min="35" max="35" width="19.42578125" customWidth="1"/>
    <col min="36" max="36" width="20.140625" style="37" bestFit="1" customWidth="1"/>
  </cols>
  <sheetData>
    <row r="1" spans="1:36" x14ac:dyDescent="0.25">
      <c r="A1" s="1"/>
      <c r="B1" s="119" t="s">
        <v>38</v>
      </c>
      <c r="C1" s="119"/>
      <c r="D1" s="119"/>
      <c r="E1" s="119"/>
      <c r="F1" s="119"/>
      <c r="G1" s="119"/>
      <c r="H1" s="119"/>
      <c r="I1" s="119"/>
      <c r="J1" s="119"/>
      <c r="K1" s="119"/>
      <c r="L1" s="119"/>
      <c r="M1" s="119"/>
      <c r="N1" s="119"/>
      <c r="O1" s="119"/>
      <c r="P1" s="119"/>
      <c r="Q1" s="119"/>
      <c r="R1" s="119"/>
      <c r="S1" s="119"/>
      <c r="T1" s="119"/>
      <c r="U1" s="119"/>
      <c r="V1" s="119"/>
      <c r="W1" s="119"/>
      <c r="X1" s="119"/>
      <c r="Y1" s="119"/>
      <c r="Z1" s="119"/>
      <c r="AA1" s="119"/>
      <c r="AB1" s="119"/>
      <c r="AC1" s="119"/>
      <c r="AD1" s="119"/>
      <c r="AE1" s="119"/>
      <c r="AF1" s="119"/>
      <c r="AG1" s="119"/>
      <c r="AH1" s="119"/>
      <c r="AI1" s="119"/>
      <c r="AJ1" s="34"/>
    </row>
    <row r="2" spans="1:36" ht="15.75" thickBot="1" x14ac:dyDescent="0.3">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34"/>
    </row>
    <row r="3" spans="1:36" ht="14.85" customHeight="1" thickTop="1" x14ac:dyDescent="0.25">
      <c r="A3" s="1"/>
      <c r="B3" s="120" t="s">
        <v>0</v>
      </c>
      <c r="C3" s="106" t="s">
        <v>1</v>
      </c>
      <c r="D3" s="106" t="s">
        <v>26</v>
      </c>
      <c r="E3" s="106" t="s">
        <v>27</v>
      </c>
      <c r="F3" s="106" t="s">
        <v>28</v>
      </c>
      <c r="G3" s="106" t="s">
        <v>3</v>
      </c>
      <c r="H3" s="106" t="s">
        <v>4</v>
      </c>
      <c r="I3" s="106" t="s">
        <v>5</v>
      </c>
      <c r="J3" s="108" t="s">
        <v>6</v>
      </c>
      <c r="K3" s="108"/>
      <c r="L3" s="108"/>
      <c r="M3" s="108"/>
      <c r="N3" s="109" t="s">
        <v>45</v>
      </c>
      <c r="O3" s="106" t="s">
        <v>29</v>
      </c>
      <c r="P3" s="106" t="s">
        <v>40</v>
      </c>
      <c r="Q3" s="106" t="s">
        <v>30</v>
      </c>
      <c r="R3" s="106" t="s">
        <v>35</v>
      </c>
      <c r="S3" s="106" t="s">
        <v>31</v>
      </c>
      <c r="T3" s="106" t="s">
        <v>51</v>
      </c>
      <c r="U3" s="106" t="s">
        <v>52</v>
      </c>
      <c r="V3" s="108" t="s">
        <v>54</v>
      </c>
      <c r="W3" s="108"/>
      <c r="X3" s="108"/>
      <c r="Y3" s="108"/>
      <c r="Z3" s="108"/>
      <c r="AA3" s="108"/>
      <c r="AB3" s="106" t="s">
        <v>62</v>
      </c>
      <c r="AC3" s="109" t="s">
        <v>66</v>
      </c>
      <c r="AD3" s="111" t="s">
        <v>193</v>
      </c>
      <c r="AE3" s="112"/>
      <c r="AF3" s="113"/>
      <c r="AG3" s="109" t="s">
        <v>25</v>
      </c>
      <c r="AH3" s="109" t="s">
        <v>34</v>
      </c>
      <c r="AI3" s="106" t="s">
        <v>32</v>
      </c>
      <c r="AJ3" s="104" t="s">
        <v>33</v>
      </c>
    </row>
    <row r="4" spans="1:36" ht="169.35" customHeight="1" x14ac:dyDescent="0.25">
      <c r="A4" s="1"/>
      <c r="B4" s="121"/>
      <c r="C4" s="107"/>
      <c r="D4" s="107"/>
      <c r="E4" s="107"/>
      <c r="F4" s="107"/>
      <c r="G4" s="107"/>
      <c r="H4" s="107"/>
      <c r="I4" s="107"/>
      <c r="J4" s="7" t="s">
        <v>7</v>
      </c>
      <c r="K4" s="7" t="s">
        <v>8</v>
      </c>
      <c r="L4" s="7" t="s">
        <v>9</v>
      </c>
      <c r="M4" s="7" t="s">
        <v>10</v>
      </c>
      <c r="N4" s="110"/>
      <c r="O4" s="107"/>
      <c r="P4" s="107"/>
      <c r="Q4" s="107"/>
      <c r="R4" s="107"/>
      <c r="S4" s="107"/>
      <c r="T4" s="107"/>
      <c r="U4" s="107"/>
      <c r="V4" s="7" t="s">
        <v>194</v>
      </c>
      <c r="W4" s="7" t="s">
        <v>56</v>
      </c>
      <c r="X4" s="7" t="s">
        <v>15</v>
      </c>
      <c r="Y4" s="7" t="s">
        <v>57</v>
      </c>
      <c r="Z4" s="7" t="s">
        <v>55</v>
      </c>
      <c r="AA4" s="7" t="s">
        <v>23</v>
      </c>
      <c r="AB4" s="107"/>
      <c r="AC4" s="110"/>
      <c r="AD4" s="7" t="s">
        <v>16</v>
      </c>
      <c r="AE4" s="7" t="s">
        <v>17</v>
      </c>
      <c r="AF4" s="7" t="s">
        <v>24</v>
      </c>
      <c r="AG4" s="110"/>
      <c r="AH4" s="110"/>
      <c r="AI4" s="107"/>
      <c r="AJ4" s="105"/>
    </row>
    <row r="5" spans="1:36" ht="15.75" thickBot="1" x14ac:dyDescent="0.3">
      <c r="A5" s="1"/>
      <c r="B5" s="8">
        <v>1</v>
      </c>
      <c r="C5" s="9">
        <v>2</v>
      </c>
      <c r="D5" s="9">
        <v>3</v>
      </c>
      <c r="E5" s="9">
        <v>4</v>
      </c>
      <c r="F5" s="9">
        <v>5</v>
      </c>
      <c r="G5" s="9">
        <v>6</v>
      </c>
      <c r="H5" s="9">
        <v>7</v>
      </c>
      <c r="I5" s="9">
        <v>8</v>
      </c>
      <c r="J5" s="9">
        <v>9</v>
      </c>
      <c r="K5" s="9">
        <v>10</v>
      </c>
      <c r="L5" s="9">
        <v>11</v>
      </c>
      <c r="M5" s="9">
        <v>12</v>
      </c>
      <c r="N5" s="9">
        <v>13</v>
      </c>
      <c r="O5" s="9">
        <v>14</v>
      </c>
      <c r="P5" s="9">
        <v>15</v>
      </c>
      <c r="Q5" s="9">
        <v>16</v>
      </c>
      <c r="R5" s="9">
        <v>17</v>
      </c>
      <c r="S5" s="9">
        <v>18</v>
      </c>
      <c r="T5" s="9">
        <v>19</v>
      </c>
      <c r="U5" s="9">
        <v>20</v>
      </c>
      <c r="V5" s="9">
        <v>21</v>
      </c>
      <c r="W5" s="9">
        <v>22</v>
      </c>
      <c r="X5" s="9">
        <v>23</v>
      </c>
      <c r="Y5" s="9">
        <v>24</v>
      </c>
      <c r="Z5" s="9">
        <v>25</v>
      </c>
      <c r="AA5" s="9">
        <v>26</v>
      </c>
      <c r="AB5" s="9">
        <v>27</v>
      </c>
      <c r="AC5" s="9">
        <v>28</v>
      </c>
      <c r="AD5" s="9">
        <v>29</v>
      </c>
      <c r="AE5" s="9">
        <v>30</v>
      </c>
      <c r="AF5" s="9">
        <v>31</v>
      </c>
      <c r="AG5" s="9">
        <v>32</v>
      </c>
      <c r="AH5" s="9">
        <v>33</v>
      </c>
      <c r="AI5" s="9">
        <v>34</v>
      </c>
      <c r="AJ5" s="35">
        <v>35</v>
      </c>
    </row>
    <row r="6" spans="1:36" ht="409.5" hidden="1" customHeight="1" x14ac:dyDescent="0.25">
      <c r="A6" s="1"/>
      <c r="B6" s="10" t="s">
        <v>47</v>
      </c>
      <c r="C6" s="11" t="s">
        <v>18</v>
      </c>
      <c r="D6" s="12" t="s">
        <v>48</v>
      </c>
      <c r="E6" s="12" t="s">
        <v>49</v>
      </c>
      <c r="F6" s="11" t="s">
        <v>2</v>
      </c>
      <c r="G6" s="11" t="s">
        <v>195</v>
      </c>
      <c r="H6" s="12" t="s">
        <v>19</v>
      </c>
      <c r="I6" s="12" t="s">
        <v>196</v>
      </c>
      <c r="J6" s="12" t="s">
        <v>12</v>
      </c>
      <c r="K6" s="12" t="s">
        <v>11</v>
      </c>
      <c r="L6" s="12" t="s">
        <v>13</v>
      </c>
      <c r="M6" s="12" t="s">
        <v>14</v>
      </c>
      <c r="N6" s="12" t="s">
        <v>46</v>
      </c>
      <c r="O6" s="12" t="s">
        <v>50</v>
      </c>
      <c r="P6" s="12" t="s">
        <v>41</v>
      </c>
      <c r="Q6" s="12" t="s">
        <v>42</v>
      </c>
      <c r="R6" s="12" t="s">
        <v>43</v>
      </c>
      <c r="S6" s="12" t="s">
        <v>44</v>
      </c>
      <c r="T6" s="12" t="s">
        <v>197</v>
      </c>
      <c r="U6" s="12" t="s">
        <v>53</v>
      </c>
      <c r="V6" s="12" t="s">
        <v>58</v>
      </c>
      <c r="W6" s="12" t="s">
        <v>59</v>
      </c>
      <c r="X6" s="12" t="s">
        <v>198</v>
      </c>
      <c r="Y6" s="12" t="s">
        <v>20</v>
      </c>
      <c r="Z6" s="12" t="s">
        <v>60</v>
      </c>
      <c r="AA6" s="12" t="s">
        <v>61</v>
      </c>
      <c r="AB6" s="12" t="s">
        <v>63</v>
      </c>
      <c r="AC6" s="12" t="s">
        <v>39</v>
      </c>
      <c r="AD6" s="12" t="s">
        <v>64</v>
      </c>
      <c r="AE6" s="12" t="s">
        <v>65</v>
      </c>
      <c r="AF6" s="12" t="s">
        <v>67</v>
      </c>
      <c r="AG6" s="12" t="s">
        <v>36</v>
      </c>
      <c r="AH6" s="12" t="s">
        <v>21</v>
      </c>
      <c r="AI6" s="12" t="s">
        <v>22</v>
      </c>
      <c r="AJ6" s="36" t="s">
        <v>37</v>
      </c>
    </row>
    <row r="7" spans="1:36" s="4" customFormat="1" ht="47.1" customHeight="1" x14ac:dyDescent="0.25">
      <c r="A7" s="2"/>
      <c r="B7" s="94" t="s">
        <v>82</v>
      </c>
      <c r="C7" s="93" t="s">
        <v>114</v>
      </c>
      <c r="D7" s="93" t="s">
        <v>83</v>
      </c>
      <c r="E7" s="57" t="s">
        <v>84</v>
      </c>
      <c r="F7" s="57" t="s">
        <v>123</v>
      </c>
      <c r="G7" s="93" t="s">
        <v>85</v>
      </c>
      <c r="H7" s="89" t="s">
        <v>86</v>
      </c>
      <c r="I7" s="89" t="s">
        <v>86</v>
      </c>
      <c r="J7" s="15" t="s">
        <v>207</v>
      </c>
      <c r="K7" s="16" t="s">
        <v>87</v>
      </c>
      <c r="L7" s="14" t="s">
        <v>94</v>
      </c>
      <c r="M7" s="14" t="s">
        <v>102</v>
      </c>
      <c r="N7" s="57" t="s">
        <v>99</v>
      </c>
      <c r="O7" s="57" t="s">
        <v>124</v>
      </c>
      <c r="P7" s="57" t="s">
        <v>113</v>
      </c>
      <c r="Q7" s="57" t="s">
        <v>70</v>
      </c>
      <c r="R7" s="57" t="s">
        <v>71</v>
      </c>
      <c r="S7" s="57" t="s">
        <v>72</v>
      </c>
      <c r="T7" s="66">
        <f>U7+U11</f>
        <v>0</v>
      </c>
      <c r="U7" s="66">
        <v>0</v>
      </c>
      <c r="V7" s="67">
        <v>0</v>
      </c>
      <c r="W7" s="66">
        <v>0</v>
      </c>
      <c r="X7" s="67">
        <v>0</v>
      </c>
      <c r="Y7" s="66">
        <v>0</v>
      </c>
      <c r="Z7" s="69">
        <v>0</v>
      </c>
      <c r="AA7" s="70">
        <v>0</v>
      </c>
      <c r="AB7" s="69">
        <v>0</v>
      </c>
      <c r="AC7" s="57" t="s">
        <v>100</v>
      </c>
      <c r="AD7" s="52">
        <f>T7</f>
        <v>0</v>
      </c>
      <c r="AE7" s="57"/>
      <c r="AF7" s="58"/>
      <c r="AG7" s="59"/>
      <c r="AH7" s="60" t="s">
        <v>145</v>
      </c>
      <c r="AI7" s="60" t="s">
        <v>146</v>
      </c>
      <c r="AJ7" s="63" t="s">
        <v>148</v>
      </c>
    </row>
    <row r="8" spans="1:36" s="4" customFormat="1" ht="25.5" x14ac:dyDescent="0.25">
      <c r="A8" s="2"/>
      <c r="B8" s="95"/>
      <c r="C8" s="91"/>
      <c r="D8" s="91"/>
      <c r="E8" s="50"/>
      <c r="F8" s="50"/>
      <c r="G8" s="91"/>
      <c r="H8" s="90"/>
      <c r="I8" s="90"/>
      <c r="J8" s="19" t="s">
        <v>89</v>
      </c>
      <c r="K8" s="20" t="s">
        <v>88</v>
      </c>
      <c r="L8" s="18" t="s">
        <v>78</v>
      </c>
      <c r="M8" s="18" t="s">
        <v>125</v>
      </c>
      <c r="N8" s="50"/>
      <c r="O8" s="50"/>
      <c r="P8" s="50"/>
      <c r="Q8" s="50"/>
      <c r="R8" s="50"/>
      <c r="S8" s="50"/>
      <c r="T8" s="52"/>
      <c r="U8" s="52"/>
      <c r="V8" s="68"/>
      <c r="W8" s="52"/>
      <c r="X8" s="68"/>
      <c r="Y8" s="52"/>
      <c r="Z8" s="41"/>
      <c r="AA8" s="43"/>
      <c r="AB8" s="41"/>
      <c r="AC8" s="50"/>
      <c r="AD8" s="50"/>
      <c r="AE8" s="50"/>
      <c r="AF8" s="53"/>
      <c r="AG8" s="55"/>
      <c r="AH8" s="61"/>
      <c r="AI8" s="61"/>
      <c r="AJ8" s="64"/>
    </row>
    <row r="9" spans="1:36" s="4" customFormat="1" ht="38.25" x14ac:dyDescent="0.25">
      <c r="A9" s="2"/>
      <c r="B9" s="95"/>
      <c r="C9" s="91"/>
      <c r="D9" s="91"/>
      <c r="E9" s="50"/>
      <c r="F9" s="50"/>
      <c r="G9" s="91"/>
      <c r="H9" s="90"/>
      <c r="I9" s="90"/>
      <c r="J9" s="19" t="s">
        <v>91</v>
      </c>
      <c r="K9" s="19" t="s">
        <v>90</v>
      </c>
      <c r="L9" s="18" t="s">
        <v>95</v>
      </c>
      <c r="M9" s="18" t="s">
        <v>102</v>
      </c>
      <c r="N9" s="50"/>
      <c r="O9" s="50"/>
      <c r="P9" s="50"/>
      <c r="Q9" s="50"/>
      <c r="R9" s="50"/>
      <c r="S9" s="50"/>
      <c r="T9" s="52"/>
      <c r="U9" s="52"/>
      <c r="V9" s="68"/>
      <c r="W9" s="52"/>
      <c r="X9" s="68"/>
      <c r="Y9" s="52"/>
      <c r="Z9" s="41"/>
      <c r="AA9" s="43"/>
      <c r="AB9" s="41"/>
      <c r="AC9" s="50"/>
      <c r="AD9" s="50"/>
      <c r="AE9" s="50"/>
      <c r="AF9" s="53"/>
      <c r="AG9" s="55"/>
      <c r="AH9" s="61"/>
      <c r="AI9" s="61"/>
      <c r="AJ9" s="64"/>
    </row>
    <row r="10" spans="1:36" s="4" customFormat="1" ht="63.95" customHeight="1" thickBot="1" x14ac:dyDescent="0.3">
      <c r="A10" s="2"/>
      <c r="B10" s="95"/>
      <c r="C10" s="91"/>
      <c r="D10" s="91"/>
      <c r="E10" s="50"/>
      <c r="F10" s="50"/>
      <c r="G10" s="91"/>
      <c r="H10" s="90"/>
      <c r="I10" s="90"/>
      <c r="J10" s="19" t="s">
        <v>93</v>
      </c>
      <c r="K10" s="19" t="s">
        <v>92</v>
      </c>
      <c r="L10" s="21" t="s">
        <v>96</v>
      </c>
      <c r="M10" s="18" t="s">
        <v>103</v>
      </c>
      <c r="N10" s="50"/>
      <c r="O10" s="50"/>
      <c r="P10" s="50"/>
      <c r="Q10" s="50"/>
      <c r="R10" s="50"/>
      <c r="S10" s="50"/>
      <c r="T10" s="52"/>
      <c r="U10" s="52"/>
      <c r="V10" s="68"/>
      <c r="W10" s="52"/>
      <c r="X10" s="68"/>
      <c r="Y10" s="52"/>
      <c r="Z10" s="41"/>
      <c r="AA10" s="43"/>
      <c r="AB10" s="41"/>
      <c r="AC10" s="50"/>
      <c r="AD10" s="51"/>
      <c r="AE10" s="50"/>
      <c r="AF10" s="53"/>
      <c r="AG10" s="55"/>
      <c r="AH10" s="61"/>
      <c r="AI10" s="61"/>
      <c r="AJ10" s="64"/>
    </row>
    <row r="11" spans="1:36" s="4" customFormat="1" ht="48.6" customHeight="1" x14ac:dyDescent="0.25">
      <c r="B11" s="95"/>
      <c r="C11" s="91"/>
      <c r="D11" s="91"/>
      <c r="E11" s="50"/>
      <c r="F11" s="50" t="s">
        <v>126</v>
      </c>
      <c r="G11" s="91"/>
      <c r="H11" s="90" t="s">
        <v>86</v>
      </c>
      <c r="I11" s="90" t="s">
        <v>86</v>
      </c>
      <c r="J11" s="15" t="s">
        <v>207</v>
      </c>
      <c r="K11" s="19" t="s">
        <v>87</v>
      </c>
      <c r="L11" s="18" t="s">
        <v>94</v>
      </c>
      <c r="M11" s="17" t="s">
        <v>111</v>
      </c>
      <c r="N11" s="50" t="s">
        <v>99</v>
      </c>
      <c r="O11" s="50" t="s">
        <v>110</v>
      </c>
      <c r="P11" s="50" t="s">
        <v>113</v>
      </c>
      <c r="Q11" s="50" t="s">
        <v>70</v>
      </c>
      <c r="R11" s="50" t="s">
        <v>71</v>
      </c>
      <c r="S11" s="50" t="s">
        <v>72</v>
      </c>
      <c r="T11" s="52"/>
      <c r="U11" s="52">
        <v>0</v>
      </c>
      <c r="V11" s="68">
        <v>0</v>
      </c>
      <c r="W11" s="52">
        <v>0</v>
      </c>
      <c r="X11" s="68">
        <v>0</v>
      </c>
      <c r="Y11" s="52">
        <v>0</v>
      </c>
      <c r="Z11" s="41">
        <v>0</v>
      </c>
      <c r="AA11" s="43">
        <v>0</v>
      </c>
      <c r="AB11" s="41">
        <v>0</v>
      </c>
      <c r="AC11" s="50" t="s">
        <v>100</v>
      </c>
      <c r="AD11" s="52">
        <f t="shared" ref="AD11" si="0">T11</f>
        <v>0</v>
      </c>
      <c r="AE11" s="50"/>
      <c r="AF11" s="53"/>
      <c r="AG11" s="55"/>
      <c r="AH11" s="61"/>
      <c r="AI11" s="61"/>
      <c r="AJ11" s="64"/>
    </row>
    <row r="12" spans="1:36" s="4" customFormat="1" ht="43.5" customHeight="1" x14ac:dyDescent="0.25">
      <c r="B12" s="95"/>
      <c r="C12" s="91"/>
      <c r="D12" s="91"/>
      <c r="E12" s="50"/>
      <c r="F12" s="50"/>
      <c r="G12" s="91"/>
      <c r="H12" s="90"/>
      <c r="I12" s="90"/>
      <c r="J12" s="19" t="s">
        <v>89</v>
      </c>
      <c r="K12" s="20" t="s">
        <v>88</v>
      </c>
      <c r="L12" s="18" t="s">
        <v>78</v>
      </c>
      <c r="M12" s="18" t="s">
        <v>127</v>
      </c>
      <c r="N12" s="50"/>
      <c r="O12" s="50"/>
      <c r="P12" s="50"/>
      <c r="Q12" s="50"/>
      <c r="R12" s="50"/>
      <c r="S12" s="50"/>
      <c r="T12" s="52"/>
      <c r="U12" s="52"/>
      <c r="V12" s="68"/>
      <c r="W12" s="52"/>
      <c r="X12" s="68"/>
      <c r="Y12" s="52"/>
      <c r="Z12" s="41"/>
      <c r="AA12" s="43"/>
      <c r="AB12" s="41"/>
      <c r="AC12" s="50"/>
      <c r="AD12" s="50"/>
      <c r="AE12" s="50"/>
      <c r="AF12" s="53"/>
      <c r="AG12" s="55"/>
      <c r="AH12" s="61"/>
      <c r="AI12" s="61"/>
      <c r="AJ12" s="64"/>
    </row>
    <row r="13" spans="1:36" s="4" customFormat="1" ht="47.1" customHeight="1" x14ac:dyDescent="0.25">
      <c r="B13" s="95"/>
      <c r="C13" s="91"/>
      <c r="D13" s="91"/>
      <c r="E13" s="50"/>
      <c r="F13" s="50"/>
      <c r="G13" s="91"/>
      <c r="H13" s="90"/>
      <c r="I13" s="90"/>
      <c r="J13" s="19" t="s">
        <v>91</v>
      </c>
      <c r="K13" s="19" t="s">
        <v>90</v>
      </c>
      <c r="L13" s="18" t="s">
        <v>95</v>
      </c>
      <c r="M13" s="18" t="s">
        <v>111</v>
      </c>
      <c r="N13" s="50"/>
      <c r="O13" s="50"/>
      <c r="P13" s="50"/>
      <c r="Q13" s="50"/>
      <c r="R13" s="50"/>
      <c r="S13" s="50"/>
      <c r="T13" s="52"/>
      <c r="U13" s="52"/>
      <c r="V13" s="68"/>
      <c r="W13" s="52"/>
      <c r="X13" s="68"/>
      <c r="Y13" s="52"/>
      <c r="Z13" s="41"/>
      <c r="AA13" s="43"/>
      <c r="AB13" s="41"/>
      <c r="AC13" s="50"/>
      <c r="AD13" s="50"/>
      <c r="AE13" s="50"/>
      <c r="AF13" s="53"/>
      <c r="AG13" s="55"/>
      <c r="AH13" s="61"/>
      <c r="AI13" s="61"/>
      <c r="AJ13" s="64"/>
    </row>
    <row r="14" spans="1:36" s="4" customFormat="1" ht="56.1" customHeight="1" thickBot="1" x14ac:dyDescent="0.3">
      <c r="B14" s="96"/>
      <c r="C14" s="97"/>
      <c r="D14" s="97"/>
      <c r="E14" s="51"/>
      <c r="F14" s="51"/>
      <c r="G14" s="97"/>
      <c r="H14" s="100"/>
      <c r="I14" s="100"/>
      <c r="J14" s="24" t="s">
        <v>93</v>
      </c>
      <c r="K14" s="24" t="s">
        <v>92</v>
      </c>
      <c r="L14" s="25" t="s">
        <v>96</v>
      </c>
      <c r="M14" s="22" t="s">
        <v>112</v>
      </c>
      <c r="N14" s="51"/>
      <c r="O14" s="51"/>
      <c r="P14" s="51"/>
      <c r="Q14" s="51"/>
      <c r="R14" s="51"/>
      <c r="S14" s="51"/>
      <c r="T14" s="79"/>
      <c r="U14" s="79"/>
      <c r="V14" s="78"/>
      <c r="W14" s="79"/>
      <c r="X14" s="78"/>
      <c r="Y14" s="79"/>
      <c r="Z14" s="42"/>
      <c r="AA14" s="44"/>
      <c r="AB14" s="42"/>
      <c r="AC14" s="51"/>
      <c r="AD14" s="51"/>
      <c r="AE14" s="51"/>
      <c r="AF14" s="54"/>
      <c r="AG14" s="56"/>
      <c r="AH14" s="62"/>
      <c r="AI14" s="62"/>
      <c r="AJ14" s="65"/>
    </row>
    <row r="15" spans="1:36" s="4" customFormat="1" ht="44.1" customHeight="1" x14ac:dyDescent="0.25">
      <c r="A15" s="2"/>
      <c r="B15" s="98" t="s">
        <v>101</v>
      </c>
      <c r="C15" s="83" t="s">
        <v>115</v>
      </c>
      <c r="D15" s="83" t="s">
        <v>83</v>
      </c>
      <c r="E15" s="86" t="s">
        <v>84</v>
      </c>
      <c r="F15" s="87" t="s">
        <v>128</v>
      </c>
      <c r="G15" s="83" t="s">
        <v>85</v>
      </c>
      <c r="H15" s="102" t="s">
        <v>86</v>
      </c>
      <c r="I15" s="102" t="s">
        <v>86</v>
      </c>
      <c r="J15" s="15" t="s">
        <v>207</v>
      </c>
      <c r="K15" s="26" t="s">
        <v>87</v>
      </c>
      <c r="L15" s="27" t="s">
        <v>94</v>
      </c>
      <c r="M15" s="28" t="s">
        <v>102</v>
      </c>
      <c r="N15" s="88" t="s">
        <v>99</v>
      </c>
      <c r="O15" s="88" t="s">
        <v>77</v>
      </c>
      <c r="P15" s="87" t="s">
        <v>113</v>
      </c>
      <c r="Q15" s="87" t="s">
        <v>70</v>
      </c>
      <c r="R15" s="87" t="s">
        <v>71</v>
      </c>
      <c r="S15" s="87" t="s">
        <v>72</v>
      </c>
      <c r="T15" s="124">
        <f>U15+U19</f>
        <v>459000</v>
      </c>
      <c r="U15" s="73">
        <f>V15+Y15</f>
        <v>119000</v>
      </c>
      <c r="V15" s="123">
        <v>70000</v>
      </c>
      <c r="W15" s="73">
        <v>0</v>
      </c>
      <c r="X15" s="123">
        <v>0</v>
      </c>
      <c r="Y15" s="73">
        <v>49000</v>
      </c>
      <c r="Z15" s="133">
        <v>0</v>
      </c>
      <c r="AA15" s="134">
        <v>0</v>
      </c>
      <c r="AB15" s="133">
        <v>21000</v>
      </c>
      <c r="AC15" s="88" t="s">
        <v>100</v>
      </c>
      <c r="AD15" s="52">
        <f>U15</f>
        <v>119000</v>
      </c>
      <c r="AE15" s="88"/>
      <c r="AF15" s="122"/>
      <c r="AG15" s="88"/>
      <c r="AH15" s="127" t="s">
        <v>121</v>
      </c>
      <c r="AI15" s="127" t="s">
        <v>120</v>
      </c>
      <c r="AJ15" s="128">
        <v>45488</v>
      </c>
    </row>
    <row r="16" spans="1:36" s="4" customFormat="1" ht="45.95" customHeight="1" x14ac:dyDescent="0.25">
      <c r="A16" s="2"/>
      <c r="B16" s="99"/>
      <c r="C16" s="84"/>
      <c r="D16" s="84"/>
      <c r="E16" s="87"/>
      <c r="F16" s="87"/>
      <c r="G16" s="84"/>
      <c r="H16" s="102"/>
      <c r="I16" s="102"/>
      <c r="J16" s="19" t="s">
        <v>89</v>
      </c>
      <c r="K16" s="20" t="s">
        <v>88</v>
      </c>
      <c r="L16" s="18" t="s">
        <v>78</v>
      </c>
      <c r="M16" s="17" t="s">
        <v>129</v>
      </c>
      <c r="N16" s="50"/>
      <c r="O16" s="50"/>
      <c r="P16" s="87"/>
      <c r="Q16" s="87"/>
      <c r="R16" s="87"/>
      <c r="S16" s="87"/>
      <c r="T16" s="125"/>
      <c r="U16" s="52"/>
      <c r="V16" s="68"/>
      <c r="W16" s="52"/>
      <c r="X16" s="68"/>
      <c r="Y16" s="52"/>
      <c r="Z16" s="41"/>
      <c r="AA16" s="43"/>
      <c r="AB16" s="41"/>
      <c r="AC16" s="50"/>
      <c r="AD16" s="50"/>
      <c r="AE16" s="50"/>
      <c r="AF16" s="53"/>
      <c r="AG16" s="50"/>
      <c r="AH16" s="115"/>
      <c r="AI16" s="115"/>
      <c r="AJ16" s="129"/>
    </row>
    <row r="17" spans="1:36" s="4" customFormat="1" ht="47.1" customHeight="1" x14ac:dyDescent="0.25">
      <c r="A17" s="2"/>
      <c r="B17" s="99"/>
      <c r="C17" s="84"/>
      <c r="D17" s="84"/>
      <c r="E17" s="87"/>
      <c r="F17" s="87"/>
      <c r="G17" s="84"/>
      <c r="H17" s="102"/>
      <c r="I17" s="102"/>
      <c r="J17" s="19" t="s">
        <v>91</v>
      </c>
      <c r="K17" s="19" t="s">
        <v>90</v>
      </c>
      <c r="L17" s="18" t="s">
        <v>95</v>
      </c>
      <c r="M17" s="17" t="s">
        <v>102</v>
      </c>
      <c r="N17" s="50"/>
      <c r="O17" s="50"/>
      <c r="P17" s="87"/>
      <c r="Q17" s="87"/>
      <c r="R17" s="87"/>
      <c r="S17" s="87"/>
      <c r="T17" s="125"/>
      <c r="U17" s="52"/>
      <c r="V17" s="68"/>
      <c r="W17" s="52"/>
      <c r="X17" s="68"/>
      <c r="Y17" s="52"/>
      <c r="Z17" s="41"/>
      <c r="AA17" s="43"/>
      <c r="AB17" s="41"/>
      <c r="AC17" s="50"/>
      <c r="AD17" s="50"/>
      <c r="AE17" s="50"/>
      <c r="AF17" s="53"/>
      <c r="AG17" s="50"/>
      <c r="AH17" s="115"/>
      <c r="AI17" s="115"/>
      <c r="AJ17" s="129"/>
    </row>
    <row r="18" spans="1:36" s="4" customFormat="1" ht="59.45" customHeight="1" thickBot="1" x14ac:dyDescent="0.3">
      <c r="A18" s="2"/>
      <c r="B18" s="99"/>
      <c r="C18" s="84"/>
      <c r="D18" s="84"/>
      <c r="E18" s="87"/>
      <c r="F18" s="88"/>
      <c r="G18" s="84"/>
      <c r="H18" s="126"/>
      <c r="I18" s="126"/>
      <c r="J18" s="19" t="s">
        <v>93</v>
      </c>
      <c r="K18" s="19" t="s">
        <v>92</v>
      </c>
      <c r="L18" s="21" t="s">
        <v>96</v>
      </c>
      <c r="M18" s="17" t="s">
        <v>103</v>
      </c>
      <c r="N18" s="50"/>
      <c r="O18" s="50"/>
      <c r="P18" s="88"/>
      <c r="Q18" s="88"/>
      <c r="R18" s="88"/>
      <c r="S18" s="88"/>
      <c r="T18" s="125"/>
      <c r="U18" s="52"/>
      <c r="V18" s="68"/>
      <c r="W18" s="52"/>
      <c r="X18" s="68"/>
      <c r="Y18" s="52"/>
      <c r="Z18" s="41"/>
      <c r="AA18" s="43"/>
      <c r="AB18" s="41"/>
      <c r="AC18" s="50"/>
      <c r="AD18" s="51"/>
      <c r="AE18" s="50"/>
      <c r="AF18" s="53"/>
      <c r="AG18" s="50"/>
      <c r="AH18" s="115"/>
      <c r="AI18" s="115"/>
      <c r="AJ18" s="129"/>
    </row>
    <row r="19" spans="1:36" s="4" customFormat="1" ht="51.95" customHeight="1" x14ac:dyDescent="0.25">
      <c r="A19" s="2"/>
      <c r="B19" s="99"/>
      <c r="C19" s="84"/>
      <c r="D19" s="84"/>
      <c r="E19" s="87"/>
      <c r="F19" s="92" t="s">
        <v>130</v>
      </c>
      <c r="G19" s="84"/>
      <c r="H19" s="101" t="s">
        <v>86</v>
      </c>
      <c r="I19" s="101" t="s">
        <v>86</v>
      </c>
      <c r="J19" s="15" t="s">
        <v>207</v>
      </c>
      <c r="K19" s="19" t="s">
        <v>87</v>
      </c>
      <c r="L19" s="18" t="s">
        <v>94</v>
      </c>
      <c r="M19" s="17" t="s">
        <v>102</v>
      </c>
      <c r="N19" s="50" t="s">
        <v>99</v>
      </c>
      <c r="O19" s="50" t="s">
        <v>142</v>
      </c>
      <c r="P19" s="92" t="s">
        <v>113</v>
      </c>
      <c r="Q19" s="92" t="s">
        <v>70</v>
      </c>
      <c r="R19" s="92" t="s">
        <v>71</v>
      </c>
      <c r="S19" s="92" t="s">
        <v>72</v>
      </c>
      <c r="T19" s="125"/>
      <c r="U19" s="73">
        <f t="shared" ref="U19" si="1">V19+Y19</f>
        <v>340000</v>
      </c>
      <c r="V19" s="68">
        <v>200000</v>
      </c>
      <c r="W19" s="52">
        <v>0</v>
      </c>
      <c r="X19" s="68">
        <v>0</v>
      </c>
      <c r="Y19" s="52">
        <v>140000</v>
      </c>
      <c r="Z19" s="41">
        <v>0</v>
      </c>
      <c r="AA19" s="43">
        <v>0</v>
      </c>
      <c r="AB19" s="41">
        <v>60000</v>
      </c>
      <c r="AC19" s="50" t="s">
        <v>100</v>
      </c>
      <c r="AD19" s="52">
        <f>U19</f>
        <v>340000</v>
      </c>
      <c r="AE19" s="50"/>
      <c r="AF19" s="53"/>
      <c r="AG19" s="50"/>
      <c r="AH19" s="115"/>
      <c r="AI19" s="115"/>
      <c r="AJ19" s="129"/>
    </row>
    <row r="20" spans="1:36" s="4" customFormat="1" ht="41.1" customHeight="1" x14ac:dyDescent="0.25">
      <c r="A20" s="3"/>
      <c r="B20" s="99"/>
      <c r="C20" s="84"/>
      <c r="D20" s="84"/>
      <c r="E20" s="87"/>
      <c r="F20" s="87"/>
      <c r="G20" s="84"/>
      <c r="H20" s="102"/>
      <c r="I20" s="102"/>
      <c r="J20" s="19" t="s">
        <v>89</v>
      </c>
      <c r="K20" s="20" t="s">
        <v>88</v>
      </c>
      <c r="L20" s="18" t="s">
        <v>78</v>
      </c>
      <c r="M20" s="17" t="s">
        <v>143</v>
      </c>
      <c r="N20" s="50"/>
      <c r="O20" s="50"/>
      <c r="P20" s="87"/>
      <c r="Q20" s="87"/>
      <c r="R20" s="87"/>
      <c r="S20" s="87"/>
      <c r="T20" s="125"/>
      <c r="U20" s="52"/>
      <c r="V20" s="68"/>
      <c r="W20" s="52"/>
      <c r="X20" s="68"/>
      <c r="Y20" s="52"/>
      <c r="Z20" s="41"/>
      <c r="AA20" s="43"/>
      <c r="AB20" s="41"/>
      <c r="AC20" s="50"/>
      <c r="AD20" s="50"/>
      <c r="AE20" s="50"/>
      <c r="AF20" s="53"/>
      <c r="AG20" s="50"/>
      <c r="AH20" s="115"/>
      <c r="AI20" s="115"/>
      <c r="AJ20" s="129"/>
    </row>
    <row r="21" spans="1:36" s="4" customFormat="1" ht="45.95" customHeight="1" x14ac:dyDescent="0.25">
      <c r="A21" s="2"/>
      <c r="B21" s="99"/>
      <c r="C21" s="84"/>
      <c r="D21" s="84"/>
      <c r="E21" s="87"/>
      <c r="F21" s="87"/>
      <c r="G21" s="84"/>
      <c r="H21" s="102"/>
      <c r="I21" s="102"/>
      <c r="J21" s="19" t="s">
        <v>91</v>
      </c>
      <c r="K21" s="19" t="s">
        <v>90</v>
      </c>
      <c r="L21" s="18" t="s">
        <v>95</v>
      </c>
      <c r="M21" s="17" t="s">
        <v>102</v>
      </c>
      <c r="N21" s="50"/>
      <c r="O21" s="50"/>
      <c r="P21" s="87"/>
      <c r="Q21" s="87"/>
      <c r="R21" s="87"/>
      <c r="S21" s="87"/>
      <c r="T21" s="125"/>
      <c r="U21" s="52"/>
      <c r="V21" s="68"/>
      <c r="W21" s="52"/>
      <c r="X21" s="68"/>
      <c r="Y21" s="52"/>
      <c r="Z21" s="41"/>
      <c r="AA21" s="43"/>
      <c r="AB21" s="41"/>
      <c r="AC21" s="50"/>
      <c r="AD21" s="50"/>
      <c r="AE21" s="50"/>
      <c r="AF21" s="53"/>
      <c r="AG21" s="50"/>
      <c r="AH21" s="115"/>
      <c r="AI21" s="115"/>
      <c r="AJ21" s="129"/>
    </row>
    <row r="22" spans="1:36" s="4" customFormat="1" ht="51.75" thickBot="1" x14ac:dyDescent="0.3">
      <c r="A22" s="2"/>
      <c r="B22" s="99"/>
      <c r="C22" s="84"/>
      <c r="D22" s="84"/>
      <c r="E22" s="87"/>
      <c r="F22" s="87"/>
      <c r="G22" s="84"/>
      <c r="H22" s="102"/>
      <c r="I22" s="102"/>
      <c r="J22" s="30" t="s">
        <v>93</v>
      </c>
      <c r="K22" s="30" t="s">
        <v>92</v>
      </c>
      <c r="L22" s="31" t="s">
        <v>96</v>
      </c>
      <c r="M22" s="32" t="s">
        <v>105</v>
      </c>
      <c r="N22" s="92"/>
      <c r="O22" s="92"/>
      <c r="P22" s="87"/>
      <c r="Q22" s="87"/>
      <c r="R22" s="87"/>
      <c r="S22" s="87"/>
      <c r="T22" s="125"/>
      <c r="U22" s="75"/>
      <c r="V22" s="74"/>
      <c r="W22" s="75"/>
      <c r="X22" s="74"/>
      <c r="Y22" s="75"/>
      <c r="Z22" s="76"/>
      <c r="AA22" s="77"/>
      <c r="AB22" s="76"/>
      <c r="AC22" s="92"/>
      <c r="AD22" s="51"/>
      <c r="AE22" s="92"/>
      <c r="AF22" s="103"/>
      <c r="AG22" s="92"/>
      <c r="AH22" s="115"/>
      <c r="AI22" s="115"/>
      <c r="AJ22" s="129"/>
    </row>
    <row r="23" spans="1:36" s="4" customFormat="1" ht="44.1" customHeight="1" x14ac:dyDescent="0.25">
      <c r="A23" s="2"/>
      <c r="B23" s="94" t="s">
        <v>104</v>
      </c>
      <c r="C23" s="93" t="s">
        <v>116</v>
      </c>
      <c r="D23" s="93" t="s">
        <v>83</v>
      </c>
      <c r="E23" s="89" t="s">
        <v>84</v>
      </c>
      <c r="F23" s="93" t="s">
        <v>131</v>
      </c>
      <c r="G23" s="93" t="s">
        <v>85</v>
      </c>
      <c r="H23" s="89" t="s">
        <v>86</v>
      </c>
      <c r="I23" s="89" t="s">
        <v>86</v>
      </c>
      <c r="J23" s="15" t="s">
        <v>207</v>
      </c>
      <c r="K23" s="16" t="s">
        <v>87</v>
      </c>
      <c r="L23" s="14" t="s">
        <v>94</v>
      </c>
      <c r="M23" s="40" t="s">
        <v>217</v>
      </c>
      <c r="N23" s="57" t="s">
        <v>99</v>
      </c>
      <c r="O23" s="93" t="s">
        <v>80</v>
      </c>
      <c r="P23" s="57" t="s">
        <v>113</v>
      </c>
      <c r="Q23" s="57" t="s">
        <v>70</v>
      </c>
      <c r="R23" s="57" t="s">
        <v>71</v>
      </c>
      <c r="S23" s="57" t="s">
        <v>72</v>
      </c>
      <c r="T23" s="67">
        <f>U23+U27</f>
        <v>850000</v>
      </c>
      <c r="U23" s="66">
        <f>V23+Y23</f>
        <v>340000</v>
      </c>
      <c r="V23" s="67">
        <v>200000</v>
      </c>
      <c r="W23" s="66">
        <v>0</v>
      </c>
      <c r="X23" s="67">
        <v>0</v>
      </c>
      <c r="Y23" s="66">
        <v>140000</v>
      </c>
      <c r="Z23" s="69">
        <v>0</v>
      </c>
      <c r="AA23" s="70">
        <v>0</v>
      </c>
      <c r="AB23" s="69">
        <v>60000</v>
      </c>
      <c r="AC23" s="57" t="s">
        <v>100</v>
      </c>
      <c r="AD23" s="52">
        <f>U23</f>
        <v>340000</v>
      </c>
      <c r="AE23" s="57"/>
      <c r="AF23" s="58"/>
      <c r="AG23" s="57"/>
      <c r="AH23" s="60" t="s">
        <v>122</v>
      </c>
      <c r="AI23" s="60" t="s">
        <v>132</v>
      </c>
      <c r="AJ23" s="63">
        <v>45761</v>
      </c>
    </row>
    <row r="24" spans="1:36" s="4" customFormat="1" ht="43.5" customHeight="1" x14ac:dyDescent="0.25">
      <c r="A24" s="2"/>
      <c r="B24" s="95"/>
      <c r="C24" s="91"/>
      <c r="D24" s="91"/>
      <c r="E24" s="90"/>
      <c r="F24" s="50"/>
      <c r="G24" s="91"/>
      <c r="H24" s="90"/>
      <c r="I24" s="90"/>
      <c r="J24" s="19" t="s">
        <v>89</v>
      </c>
      <c r="K24" s="20" t="s">
        <v>88</v>
      </c>
      <c r="L24" s="18" t="s">
        <v>78</v>
      </c>
      <c r="M24" s="39" t="s">
        <v>218</v>
      </c>
      <c r="N24" s="50"/>
      <c r="O24" s="50"/>
      <c r="P24" s="50"/>
      <c r="Q24" s="50"/>
      <c r="R24" s="50"/>
      <c r="S24" s="50"/>
      <c r="T24" s="68"/>
      <c r="U24" s="52"/>
      <c r="V24" s="68"/>
      <c r="W24" s="52"/>
      <c r="X24" s="68"/>
      <c r="Y24" s="52"/>
      <c r="Z24" s="41"/>
      <c r="AA24" s="43"/>
      <c r="AB24" s="41"/>
      <c r="AC24" s="50"/>
      <c r="AD24" s="50"/>
      <c r="AE24" s="50"/>
      <c r="AF24" s="53"/>
      <c r="AG24" s="50"/>
      <c r="AH24" s="61"/>
      <c r="AI24" s="61"/>
      <c r="AJ24" s="64"/>
    </row>
    <row r="25" spans="1:36" s="4" customFormat="1" ht="48.6" customHeight="1" x14ac:dyDescent="0.25">
      <c r="B25" s="95"/>
      <c r="C25" s="91"/>
      <c r="D25" s="91"/>
      <c r="E25" s="90"/>
      <c r="F25" s="50"/>
      <c r="G25" s="91"/>
      <c r="H25" s="90"/>
      <c r="I25" s="90"/>
      <c r="J25" s="19" t="s">
        <v>91</v>
      </c>
      <c r="K25" s="19" t="s">
        <v>90</v>
      </c>
      <c r="L25" s="18" t="s">
        <v>95</v>
      </c>
      <c r="M25" s="38" t="s">
        <v>219</v>
      </c>
      <c r="N25" s="50"/>
      <c r="O25" s="50"/>
      <c r="P25" s="50"/>
      <c r="Q25" s="50"/>
      <c r="R25" s="50"/>
      <c r="S25" s="50"/>
      <c r="T25" s="68"/>
      <c r="U25" s="52"/>
      <c r="V25" s="68"/>
      <c r="W25" s="52"/>
      <c r="X25" s="68"/>
      <c r="Y25" s="52"/>
      <c r="Z25" s="41"/>
      <c r="AA25" s="43"/>
      <c r="AB25" s="41"/>
      <c r="AC25" s="50"/>
      <c r="AD25" s="50"/>
      <c r="AE25" s="50"/>
      <c r="AF25" s="53"/>
      <c r="AG25" s="50"/>
      <c r="AH25" s="61"/>
      <c r="AI25" s="61"/>
      <c r="AJ25" s="64"/>
    </row>
    <row r="26" spans="1:36" s="4" customFormat="1" ht="51.75" thickBot="1" x14ac:dyDescent="0.3">
      <c r="B26" s="95"/>
      <c r="C26" s="91"/>
      <c r="D26" s="91"/>
      <c r="E26" s="90"/>
      <c r="F26" s="50"/>
      <c r="G26" s="91"/>
      <c r="H26" s="90"/>
      <c r="I26" s="90"/>
      <c r="J26" s="19" t="s">
        <v>93</v>
      </c>
      <c r="K26" s="19" t="s">
        <v>92</v>
      </c>
      <c r="L26" s="21" t="s">
        <v>96</v>
      </c>
      <c r="M26" s="38" t="s">
        <v>220</v>
      </c>
      <c r="N26" s="50"/>
      <c r="O26" s="50"/>
      <c r="P26" s="50"/>
      <c r="Q26" s="50"/>
      <c r="R26" s="50"/>
      <c r="S26" s="50"/>
      <c r="T26" s="68"/>
      <c r="U26" s="52"/>
      <c r="V26" s="68"/>
      <c r="W26" s="52"/>
      <c r="X26" s="68"/>
      <c r="Y26" s="52"/>
      <c r="Z26" s="41"/>
      <c r="AA26" s="43"/>
      <c r="AB26" s="41"/>
      <c r="AC26" s="50"/>
      <c r="AD26" s="51"/>
      <c r="AE26" s="50"/>
      <c r="AF26" s="53"/>
      <c r="AG26" s="50"/>
      <c r="AH26" s="61"/>
      <c r="AI26" s="61"/>
      <c r="AJ26" s="64"/>
    </row>
    <row r="27" spans="1:36" s="4" customFormat="1" ht="54.6" customHeight="1" x14ac:dyDescent="0.25">
      <c r="A27" s="2"/>
      <c r="B27" s="95"/>
      <c r="C27" s="91"/>
      <c r="D27" s="91"/>
      <c r="E27" s="90"/>
      <c r="F27" s="91" t="s">
        <v>133</v>
      </c>
      <c r="G27" s="91"/>
      <c r="H27" s="90" t="s">
        <v>86</v>
      </c>
      <c r="I27" s="90" t="s">
        <v>86</v>
      </c>
      <c r="J27" s="15" t="s">
        <v>207</v>
      </c>
      <c r="K27" s="19" t="s">
        <v>87</v>
      </c>
      <c r="L27" s="18" t="s">
        <v>94</v>
      </c>
      <c r="M27" s="17" t="s">
        <v>107</v>
      </c>
      <c r="N27" s="50" t="s">
        <v>99</v>
      </c>
      <c r="O27" s="50" t="s">
        <v>106</v>
      </c>
      <c r="P27" s="50" t="s">
        <v>113</v>
      </c>
      <c r="Q27" s="50" t="s">
        <v>70</v>
      </c>
      <c r="R27" s="50" t="s">
        <v>71</v>
      </c>
      <c r="S27" s="50" t="s">
        <v>72</v>
      </c>
      <c r="T27" s="68"/>
      <c r="U27" s="52">
        <f>V27+Y27</f>
        <v>510000</v>
      </c>
      <c r="V27" s="68">
        <v>300000</v>
      </c>
      <c r="W27" s="52">
        <v>0</v>
      </c>
      <c r="X27" s="68">
        <v>0</v>
      </c>
      <c r="Y27" s="52">
        <v>210000</v>
      </c>
      <c r="Z27" s="41">
        <v>0</v>
      </c>
      <c r="AA27" s="43">
        <v>0</v>
      </c>
      <c r="AB27" s="41">
        <v>60000</v>
      </c>
      <c r="AC27" s="50" t="s">
        <v>100</v>
      </c>
      <c r="AD27" s="52">
        <f>U27</f>
        <v>510000</v>
      </c>
      <c r="AE27" s="50"/>
      <c r="AF27" s="53"/>
      <c r="AG27" s="50"/>
      <c r="AH27" s="61"/>
      <c r="AI27" s="61"/>
      <c r="AJ27" s="64"/>
    </row>
    <row r="28" spans="1:36" s="4" customFormat="1" ht="43.5" customHeight="1" x14ac:dyDescent="0.25">
      <c r="A28" s="2"/>
      <c r="B28" s="95"/>
      <c r="C28" s="91"/>
      <c r="D28" s="91"/>
      <c r="E28" s="90"/>
      <c r="F28" s="50"/>
      <c r="G28" s="91"/>
      <c r="H28" s="90"/>
      <c r="I28" s="90"/>
      <c r="J28" s="19" t="s">
        <v>117</v>
      </c>
      <c r="K28" s="20" t="s">
        <v>88</v>
      </c>
      <c r="L28" s="18" t="s">
        <v>78</v>
      </c>
      <c r="M28" s="17" t="s">
        <v>108</v>
      </c>
      <c r="N28" s="50"/>
      <c r="O28" s="50"/>
      <c r="P28" s="50"/>
      <c r="Q28" s="50"/>
      <c r="R28" s="50"/>
      <c r="S28" s="50"/>
      <c r="T28" s="68"/>
      <c r="U28" s="52"/>
      <c r="V28" s="68"/>
      <c r="W28" s="52"/>
      <c r="X28" s="68"/>
      <c r="Y28" s="52"/>
      <c r="Z28" s="41"/>
      <c r="AA28" s="43"/>
      <c r="AB28" s="41"/>
      <c r="AC28" s="50"/>
      <c r="AD28" s="50"/>
      <c r="AE28" s="50"/>
      <c r="AF28" s="53"/>
      <c r="AG28" s="50"/>
      <c r="AH28" s="61"/>
      <c r="AI28" s="61"/>
      <c r="AJ28" s="64"/>
    </row>
    <row r="29" spans="1:36" s="4" customFormat="1" ht="53.1" customHeight="1" x14ac:dyDescent="0.25">
      <c r="A29" s="2"/>
      <c r="B29" s="95"/>
      <c r="C29" s="91"/>
      <c r="D29" s="91"/>
      <c r="E29" s="90"/>
      <c r="F29" s="50"/>
      <c r="G29" s="91"/>
      <c r="H29" s="90"/>
      <c r="I29" s="90"/>
      <c r="J29" s="19" t="s">
        <v>91</v>
      </c>
      <c r="K29" s="19" t="s">
        <v>90</v>
      </c>
      <c r="L29" s="18" t="s">
        <v>95</v>
      </c>
      <c r="M29" s="18" t="s">
        <v>107</v>
      </c>
      <c r="N29" s="50"/>
      <c r="O29" s="50"/>
      <c r="P29" s="50"/>
      <c r="Q29" s="50"/>
      <c r="R29" s="50"/>
      <c r="S29" s="50"/>
      <c r="T29" s="68"/>
      <c r="U29" s="52"/>
      <c r="V29" s="68"/>
      <c r="W29" s="52"/>
      <c r="X29" s="68"/>
      <c r="Y29" s="52"/>
      <c r="Z29" s="41"/>
      <c r="AA29" s="43"/>
      <c r="AB29" s="41"/>
      <c r="AC29" s="50"/>
      <c r="AD29" s="50"/>
      <c r="AE29" s="50"/>
      <c r="AF29" s="53"/>
      <c r="AG29" s="50"/>
      <c r="AH29" s="61"/>
      <c r="AI29" s="61"/>
      <c r="AJ29" s="64"/>
    </row>
    <row r="30" spans="1:36" s="4" customFormat="1" ht="61.5" customHeight="1" thickBot="1" x14ac:dyDescent="0.3">
      <c r="A30" s="2"/>
      <c r="B30" s="130"/>
      <c r="C30" s="131"/>
      <c r="D30" s="131"/>
      <c r="E30" s="101"/>
      <c r="F30" s="92"/>
      <c r="G30" s="131"/>
      <c r="H30" s="101"/>
      <c r="I30" s="101"/>
      <c r="J30" s="30" t="s">
        <v>93</v>
      </c>
      <c r="K30" s="30" t="s">
        <v>92</v>
      </c>
      <c r="L30" s="31" t="s">
        <v>96</v>
      </c>
      <c r="M30" s="29" t="s">
        <v>109</v>
      </c>
      <c r="N30" s="92"/>
      <c r="O30" s="92"/>
      <c r="P30" s="92"/>
      <c r="Q30" s="92"/>
      <c r="R30" s="92"/>
      <c r="S30" s="92"/>
      <c r="T30" s="74"/>
      <c r="U30" s="75"/>
      <c r="V30" s="74"/>
      <c r="W30" s="75"/>
      <c r="X30" s="74"/>
      <c r="Y30" s="75"/>
      <c r="Z30" s="76"/>
      <c r="AA30" s="77"/>
      <c r="AB30" s="76"/>
      <c r="AC30" s="92"/>
      <c r="AD30" s="51"/>
      <c r="AE30" s="92"/>
      <c r="AF30" s="103"/>
      <c r="AG30" s="92"/>
      <c r="AH30" s="132"/>
      <c r="AI30" s="132"/>
      <c r="AJ30" s="48"/>
    </row>
    <row r="31" spans="1:36" s="4" customFormat="1" ht="47.1" customHeight="1" x14ac:dyDescent="0.25">
      <c r="A31" s="2"/>
      <c r="B31" s="80" t="s">
        <v>144</v>
      </c>
      <c r="C31" s="83" t="s">
        <v>135</v>
      </c>
      <c r="D31" s="83" t="s">
        <v>83</v>
      </c>
      <c r="E31" s="86" t="s">
        <v>84</v>
      </c>
      <c r="F31" s="57" t="s">
        <v>123</v>
      </c>
      <c r="G31" s="83" t="s">
        <v>85</v>
      </c>
      <c r="H31" s="89" t="s">
        <v>86</v>
      </c>
      <c r="I31" s="89" t="s">
        <v>86</v>
      </c>
      <c r="J31" s="15" t="s">
        <v>207</v>
      </c>
      <c r="K31" s="16" t="s">
        <v>87</v>
      </c>
      <c r="L31" s="14" t="s">
        <v>94</v>
      </c>
      <c r="M31" s="14" t="s">
        <v>102</v>
      </c>
      <c r="N31" s="57" t="s">
        <v>99</v>
      </c>
      <c r="O31" s="57" t="s">
        <v>124</v>
      </c>
      <c r="P31" s="57" t="s">
        <v>113</v>
      </c>
      <c r="Q31" s="57" t="s">
        <v>70</v>
      </c>
      <c r="R31" s="57" t="s">
        <v>71</v>
      </c>
      <c r="S31" s="57" t="s">
        <v>72</v>
      </c>
      <c r="T31" s="71">
        <f>U31</f>
        <v>272000</v>
      </c>
      <c r="U31" s="66">
        <f>V31+Y31</f>
        <v>272000</v>
      </c>
      <c r="V31" s="67">
        <v>160000</v>
      </c>
      <c r="W31" s="66">
        <v>0</v>
      </c>
      <c r="X31" s="67">
        <v>0</v>
      </c>
      <c r="Y31" s="66">
        <v>112000</v>
      </c>
      <c r="Z31" s="69">
        <v>0</v>
      </c>
      <c r="AA31" s="70">
        <v>0</v>
      </c>
      <c r="AB31" s="69">
        <v>48000</v>
      </c>
      <c r="AC31" s="57" t="s">
        <v>100</v>
      </c>
      <c r="AD31" s="52">
        <f>U31</f>
        <v>272000</v>
      </c>
      <c r="AE31" s="57"/>
      <c r="AF31" s="58"/>
      <c r="AG31" s="57"/>
      <c r="AH31" s="114" t="s">
        <v>213</v>
      </c>
      <c r="AI31" s="114" t="s">
        <v>211</v>
      </c>
      <c r="AJ31" s="45">
        <v>45614</v>
      </c>
    </row>
    <row r="32" spans="1:36" s="4" customFormat="1" ht="25.5" x14ac:dyDescent="0.25">
      <c r="A32" s="2"/>
      <c r="B32" s="81"/>
      <c r="C32" s="84"/>
      <c r="D32" s="84"/>
      <c r="E32" s="87"/>
      <c r="F32" s="50"/>
      <c r="G32" s="84"/>
      <c r="H32" s="90"/>
      <c r="I32" s="90"/>
      <c r="J32" s="19" t="s">
        <v>89</v>
      </c>
      <c r="K32" s="20" t="s">
        <v>88</v>
      </c>
      <c r="L32" s="18" t="s">
        <v>78</v>
      </c>
      <c r="M32" s="18" t="s">
        <v>152</v>
      </c>
      <c r="N32" s="50"/>
      <c r="O32" s="50"/>
      <c r="P32" s="50"/>
      <c r="Q32" s="50"/>
      <c r="R32" s="50"/>
      <c r="S32" s="50"/>
      <c r="T32" s="72"/>
      <c r="U32" s="52"/>
      <c r="V32" s="68"/>
      <c r="W32" s="52"/>
      <c r="X32" s="68"/>
      <c r="Y32" s="52"/>
      <c r="Z32" s="41"/>
      <c r="AA32" s="43"/>
      <c r="AB32" s="41"/>
      <c r="AC32" s="50"/>
      <c r="AD32" s="50"/>
      <c r="AE32" s="50"/>
      <c r="AF32" s="53"/>
      <c r="AG32" s="50"/>
      <c r="AH32" s="115"/>
      <c r="AI32" s="115"/>
      <c r="AJ32" s="46"/>
    </row>
    <row r="33" spans="1:36" s="4" customFormat="1" ht="38.25" x14ac:dyDescent="0.25">
      <c r="A33" s="2"/>
      <c r="B33" s="81"/>
      <c r="C33" s="84"/>
      <c r="D33" s="84"/>
      <c r="E33" s="87"/>
      <c r="F33" s="50"/>
      <c r="G33" s="84"/>
      <c r="H33" s="90"/>
      <c r="I33" s="90"/>
      <c r="J33" s="19" t="s">
        <v>91</v>
      </c>
      <c r="K33" s="19" t="s">
        <v>90</v>
      </c>
      <c r="L33" s="18" t="s">
        <v>95</v>
      </c>
      <c r="M33" s="18" t="s">
        <v>102</v>
      </c>
      <c r="N33" s="50"/>
      <c r="O33" s="50"/>
      <c r="P33" s="50"/>
      <c r="Q33" s="50"/>
      <c r="R33" s="50"/>
      <c r="S33" s="50"/>
      <c r="T33" s="72"/>
      <c r="U33" s="52"/>
      <c r="V33" s="68"/>
      <c r="W33" s="52"/>
      <c r="X33" s="68"/>
      <c r="Y33" s="52"/>
      <c r="Z33" s="41"/>
      <c r="AA33" s="43"/>
      <c r="AB33" s="41"/>
      <c r="AC33" s="50"/>
      <c r="AD33" s="50"/>
      <c r="AE33" s="50"/>
      <c r="AF33" s="53"/>
      <c r="AG33" s="50"/>
      <c r="AH33" s="115"/>
      <c r="AI33" s="115"/>
      <c r="AJ33" s="46"/>
    </row>
    <row r="34" spans="1:36" s="4" customFormat="1" ht="63.95" customHeight="1" thickBot="1" x14ac:dyDescent="0.3">
      <c r="A34" s="2"/>
      <c r="B34" s="82"/>
      <c r="C34" s="85"/>
      <c r="D34" s="85"/>
      <c r="E34" s="88"/>
      <c r="F34" s="50"/>
      <c r="G34" s="85"/>
      <c r="H34" s="90"/>
      <c r="I34" s="90"/>
      <c r="J34" s="19" t="s">
        <v>93</v>
      </c>
      <c r="K34" s="19" t="s">
        <v>92</v>
      </c>
      <c r="L34" s="21" t="s">
        <v>96</v>
      </c>
      <c r="M34" s="18" t="s">
        <v>103</v>
      </c>
      <c r="N34" s="50"/>
      <c r="O34" s="50"/>
      <c r="P34" s="50"/>
      <c r="Q34" s="50"/>
      <c r="R34" s="50"/>
      <c r="S34" s="50"/>
      <c r="T34" s="73"/>
      <c r="U34" s="52"/>
      <c r="V34" s="68"/>
      <c r="W34" s="52"/>
      <c r="X34" s="68"/>
      <c r="Y34" s="52"/>
      <c r="Z34" s="41"/>
      <c r="AA34" s="43"/>
      <c r="AB34" s="41"/>
      <c r="AC34" s="50"/>
      <c r="AD34" s="51"/>
      <c r="AE34" s="50"/>
      <c r="AF34" s="53"/>
      <c r="AG34" s="50"/>
      <c r="AH34" s="116"/>
      <c r="AI34" s="116"/>
      <c r="AJ34" s="47"/>
    </row>
    <row r="35" spans="1:36" s="4" customFormat="1" ht="48.6" customHeight="1" x14ac:dyDescent="0.25">
      <c r="B35" s="80" t="s">
        <v>147</v>
      </c>
      <c r="C35" s="83" t="s">
        <v>149</v>
      </c>
      <c r="D35" s="83" t="s">
        <v>83</v>
      </c>
      <c r="E35" s="86" t="s">
        <v>84</v>
      </c>
      <c r="F35" s="50" t="s">
        <v>126</v>
      </c>
      <c r="G35" s="83" t="s">
        <v>85</v>
      </c>
      <c r="H35" s="90" t="s">
        <v>86</v>
      </c>
      <c r="I35" s="90" t="s">
        <v>86</v>
      </c>
      <c r="J35" s="15" t="s">
        <v>207</v>
      </c>
      <c r="K35" s="19" t="s">
        <v>87</v>
      </c>
      <c r="L35" s="18" t="s">
        <v>94</v>
      </c>
      <c r="M35" s="17" t="s">
        <v>107</v>
      </c>
      <c r="N35" s="50" t="s">
        <v>99</v>
      </c>
      <c r="O35" s="50" t="s">
        <v>110</v>
      </c>
      <c r="P35" s="50" t="s">
        <v>113</v>
      </c>
      <c r="Q35" s="50" t="s">
        <v>70</v>
      </c>
      <c r="R35" s="50" t="s">
        <v>71</v>
      </c>
      <c r="S35" s="50" t="s">
        <v>72</v>
      </c>
      <c r="T35" s="71">
        <f>U35</f>
        <v>1194783.3700000001</v>
      </c>
      <c r="U35" s="52">
        <f>V35+Y35</f>
        <v>1194783.3700000001</v>
      </c>
      <c r="V35" s="68">
        <v>796522.25</v>
      </c>
      <c r="W35" s="52">
        <v>0</v>
      </c>
      <c r="X35" s="68">
        <v>0</v>
      </c>
      <c r="Y35" s="52">
        <v>398261.12</v>
      </c>
      <c r="Z35" s="41">
        <v>0</v>
      </c>
      <c r="AA35" s="43">
        <v>0</v>
      </c>
      <c r="AB35" s="41">
        <v>398261.13</v>
      </c>
      <c r="AC35" s="50" t="s">
        <v>100</v>
      </c>
      <c r="AD35" s="52">
        <f>U35</f>
        <v>1194783.3700000001</v>
      </c>
      <c r="AE35" s="50"/>
      <c r="AF35" s="53"/>
      <c r="AG35" s="50"/>
      <c r="AH35" s="117" t="s">
        <v>211</v>
      </c>
      <c r="AI35" s="117" t="s">
        <v>212</v>
      </c>
      <c r="AJ35" s="48">
        <v>45670</v>
      </c>
    </row>
    <row r="36" spans="1:36" s="4" customFormat="1" ht="43.5" customHeight="1" x14ac:dyDescent="0.25">
      <c r="B36" s="81"/>
      <c r="C36" s="84"/>
      <c r="D36" s="84"/>
      <c r="E36" s="87"/>
      <c r="F36" s="50"/>
      <c r="G36" s="84"/>
      <c r="H36" s="90"/>
      <c r="I36" s="90"/>
      <c r="J36" s="19" t="s">
        <v>89</v>
      </c>
      <c r="K36" s="20" t="s">
        <v>88</v>
      </c>
      <c r="L36" s="18" t="s">
        <v>78</v>
      </c>
      <c r="M36" s="18" t="s">
        <v>216</v>
      </c>
      <c r="N36" s="50"/>
      <c r="O36" s="50"/>
      <c r="P36" s="50"/>
      <c r="Q36" s="50"/>
      <c r="R36" s="50"/>
      <c r="S36" s="50"/>
      <c r="T36" s="72"/>
      <c r="U36" s="52"/>
      <c r="V36" s="68"/>
      <c r="W36" s="52"/>
      <c r="X36" s="68"/>
      <c r="Y36" s="52"/>
      <c r="Z36" s="41"/>
      <c r="AA36" s="43"/>
      <c r="AB36" s="41"/>
      <c r="AC36" s="50"/>
      <c r="AD36" s="50"/>
      <c r="AE36" s="50"/>
      <c r="AF36" s="53"/>
      <c r="AG36" s="50"/>
      <c r="AH36" s="115"/>
      <c r="AI36" s="115"/>
      <c r="AJ36" s="46"/>
    </row>
    <row r="37" spans="1:36" s="4" customFormat="1" ht="47.1" customHeight="1" x14ac:dyDescent="0.25">
      <c r="B37" s="81"/>
      <c r="C37" s="84"/>
      <c r="D37" s="84"/>
      <c r="E37" s="87"/>
      <c r="F37" s="50"/>
      <c r="G37" s="84"/>
      <c r="H37" s="90"/>
      <c r="I37" s="90"/>
      <c r="J37" s="19" t="s">
        <v>91</v>
      </c>
      <c r="K37" s="19" t="s">
        <v>90</v>
      </c>
      <c r="L37" s="18" t="s">
        <v>95</v>
      </c>
      <c r="M37" s="18" t="s">
        <v>107</v>
      </c>
      <c r="N37" s="50"/>
      <c r="O37" s="50"/>
      <c r="P37" s="50"/>
      <c r="Q37" s="50"/>
      <c r="R37" s="50"/>
      <c r="S37" s="50"/>
      <c r="T37" s="72"/>
      <c r="U37" s="52"/>
      <c r="V37" s="68"/>
      <c r="W37" s="52"/>
      <c r="X37" s="68"/>
      <c r="Y37" s="52"/>
      <c r="Z37" s="41"/>
      <c r="AA37" s="43"/>
      <c r="AB37" s="41"/>
      <c r="AC37" s="50"/>
      <c r="AD37" s="50"/>
      <c r="AE37" s="50"/>
      <c r="AF37" s="53"/>
      <c r="AG37" s="50"/>
      <c r="AH37" s="115"/>
      <c r="AI37" s="115"/>
      <c r="AJ37" s="46"/>
    </row>
    <row r="38" spans="1:36" s="4" customFormat="1" ht="56.1" customHeight="1" thickBot="1" x14ac:dyDescent="0.3">
      <c r="B38" s="82"/>
      <c r="C38" s="85"/>
      <c r="D38" s="85"/>
      <c r="E38" s="88"/>
      <c r="F38" s="51"/>
      <c r="G38" s="85"/>
      <c r="H38" s="100"/>
      <c r="I38" s="100"/>
      <c r="J38" s="24" t="s">
        <v>93</v>
      </c>
      <c r="K38" s="24" t="s">
        <v>92</v>
      </c>
      <c r="L38" s="25" t="s">
        <v>96</v>
      </c>
      <c r="M38" s="22" t="s">
        <v>153</v>
      </c>
      <c r="N38" s="51"/>
      <c r="O38" s="51"/>
      <c r="P38" s="51"/>
      <c r="Q38" s="51"/>
      <c r="R38" s="51"/>
      <c r="S38" s="51"/>
      <c r="T38" s="73"/>
      <c r="U38" s="79"/>
      <c r="V38" s="78"/>
      <c r="W38" s="79"/>
      <c r="X38" s="78"/>
      <c r="Y38" s="79"/>
      <c r="Z38" s="42"/>
      <c r="AA38" s="44"/>
      <c r="AB38" s="42"/>
      <c r="AC38" s="51"/>
      <c r="AD38" s="51"/>
      <c r="AE38" s="51"/>
      <c r="AF38" s="54"/>
      <c r="AG38" s="51"/>
      <c r="AH38" s="118"/>
      <c r="AI38" s="118"/>
      <c r="AJ38" s="49"/>
    </row>
    <row r="39" spans="1:36" s="6" customFormat="1" ht="38.25" x14ac:dyDescent="0.25">
      <c r="B39" s="140" t="s">
        <v>162</v>
      </c>
      <c r="C39" s="142" t="s">
        <v>163</v>
      </c>
      <c r="D39" s="142" t="s">
        <v>154</v>
      </c>
      <c r="E39" s="142" t="s">
        <v>155</v>
      </c>
      <c r="F39" s="57" t="s">
        <v>169</v>
      </c>
      <c r="G39" s="57" t="s">
        <v>156</v>
      </c>
      <c r="H39" s="57" t="s">
        <v>68</v>
      </c>
      <c r="I39" s="57" t="s">
        <v>68</v>
      </c>
      <c r="J39" s="15" t="s">
        <v>157</v>
      </c>
      <c r="K39" s="15" t="s">
        <v>158</v>
      </c>
      <c r="L39" s="14" t="s">
        <v>159</v>
      </c>
      <c r="M39" s="13" t="s">
        <v>170</v>
      </c>
      <c r="N39" s="57" t="s">
        <v>99</v>
      </c>
      <c r="O39" s="93" t="s">
        <v>77</v>
      </c>
      <c r="P39" s="57" t="s">
        <v>113</v>
      </c>
      <c r="Q39" s="57" t="s">
        <v>70</v>
      </c>
      <c r="R39" s="57" t="s">
        <v>71</v>
      </c>
      <c r="S39" s="57" t="s">
        <v>119</v>
      </c>
      <c r="T39" s="66">
        <f>U39</f>
        <v>2134649.2000000002</v>
      </c>
      <c r="U39" s="66">
        <f>+V39+Y39</f>
        <v>2134649.2000000002</v>
      </c>
      <c r="V39" s="66">
        <v>1255676</v>
      </c>
      <c r="W39" s="66">
        <v>0</v>
      </c>
      <c r="X39" s="66">
        <v>0</v>
      </c>
      <c r="Y39" s="66">
        <v>878973.2</v>
      </c>
      <c r="Z39" s="66">
        <v>0</v>
      </c>
      <c r="AA39" s="66">
        <v>0</v>
      </c>
      <c r="AB39" s="67">
        <v>376702.8</v>
      </c>
      <c r="AC39" s="66" t="s">
        <v>73</v>
      </c>
      <c r="AD39" s="66">
        <f>U39</f>
        <v>2134649.2000000002</v>
      </c>
      <c r="AE39" s="66"/>
      <c r="AF39" s="66"/>
      <c r="AG39" s="66"/>
      <c r="AH39" s="152" t="s">
        <v>226</v>
      </c>
      <c r="AI39" s="152" t="s">
        <v>227</v>
      </c>
      <c r="AJ39" s="63"/>
    </row>
    <row r="40" spans="1:36" s="6" customFormat="1" ht="58.5" customHeight="1" thickBot="1" x14ac:dyDescent="0.3">
      <c r="B40" s="141"/>
      <c r="C40" s="143"/>
      <c r="D40" s="143"/>
      <c r="E40" s="143"/>
      <c r="F40" s="51"/>
      <c r="G40" s="51"/>
      <c r="H40" s="51"/>
      <c r="I40" s="51"/>
      <c r="J40" s="33" t="s">
        <v>160</v>
      </c>
      <c r="K40" s="33" t="s">
        <v>161</v>
      </c>
      <c r="L40" s="22" t="s">
        <v>69</v>
      </c>
      <c r="M40" s="23" t="s">
        <v>171</v>
      </c>
      <c r="N40" s="51"/>
      <c r="O40" s="97"/>
      <c r="P40" s="51"/>
      <c r="Q40" s="51"/>
      <c r="R40" s="51"/>
      <c r="S40" s="51"/>
      <c r="T40" s="79"/>
      <c r="U40" s="79"/>
      <c r="V40" s="79"/>
      <c r="W40" s="79"/>
      <c r="X40" s="79"/>
      <c r="Y40" s="79"/>
      <c r="Z40" s="79"/>
      <c r="AA40" s="79"/>
      <c r="AB40" s="78"/>
      <c r="AC40" s="79"/>
      <c r="AD40" s="79"/>
      <c r="AE40" s="79"/>
      <c r="AF40" s="79"/>
      <c r="AG40" s="79"/>
      <c r="AH40" s="153"/>
      <c r="AI40" s="153"/>
      <c r="AJ40" s="65"/>
    </row>
    <row r="41" spans="1:36" s="6" customFormat="1" ht="39" thickBot="1" x14ac:dyDescent="0.3">
      <c r="B41" s="140" t="s">
        <v>199</v>
      </c>
      <c r="C41" s="142" t="s">
        <v>163</v>
      </c>
      <c r="D41" s="142" t="s">
        <v>154</v>
      </c>
      <c r="E41" s="142" t="s">
        <v>155</v>
      </c>
      <c r="F41" s="57" t="s">
        <v>177</v>
      </c>
      <c r="G41" s="57" t="s">
        <v>156</v>
      </c>
      <c r="H41" s="57" t="s">
        <v>68</v>
      </c>
      <c r="I41" s="57" t="s">
        <v>68</v>
      </c>
      <c r="J41" s="15" t="s">
        <v>157</v>
      </c>
      <c r="K41" s="15" t="s">
        <v>158</v>
      </c>
      <c r="L41" s="14" t="s">
        <v>159</v>
      </c>
      <c r="M41" s="13" t="s">
        <v>178</v>
      </c>
      <c r="N41" s="57" t="s">
        <v>99</v>
      </c>
      <c r="O41" s="93" t="s">
        <v>80</v>
      </c>
      <c r="P41" s="57" t="s">
        <v>113</v>
      </c>
      <c r="Q41" s="57" t="s">
        <v>70</v>
      </c>
      <c r="R41" s="57" t="s">
        <v>71</v>
      </c>
      <c r="S41" s="57" t="s">
        <v>119</v>
      </c>
      <c r="T41" s="66">
        <f>U41</f>
        <v>340000</v>
      </c>
      <c r="U41" s="66">
        <f>+V41+Y41</f>
        <v>340000</v>
      </c>
      <c r="V41" s="66">
        <v>200000</v>
      </c>
      <c r="W41" s="66">
        <v>0</v>
      </c>
      <c r="X41" s="66">
        <v>0</v>
      </c>
      <c r="Y41" s="66">
        <v>140000</v>
      </c>
      <c r="Z41" s="66">
        <v>0</v>
      </c>
      <c r="AA41" s="66">
        <v>0</v>
      </c>
      <c r="AB41" s="67">
        <v>60000</v>
      </c>
      <c r="AC41" s="66" t="s">
        <v>73</v>
      </c>
      <c r="AD41" s="66">
        <f>U41</f>
        <v>340000</v>
      </c>
      <c r="AE41" s="66"/>
      <c r="AF41" s="66"/>
      <c r="AG41" s="66"/>
      <c r="AH41" s="71" t="s">
        <v>208</v>
      </c>
      <c r="AI41" s="71" t="s">
        <v>209</v>
      </c>
      <c r="AJ41" s="145"/>
    </row>
    <row r="42" spans="1:36" s="6" customFormat="1" ht="58.5" customHeight="1" thickBot="1" x14ac:dyDescent="0.3">
      <c r="B42" s="141"/>
      <c r="C42" s="143"/>
      <c r="D42" s="143"/>
      <c r="E42" s="143"/>
      <c r="F42" s="51"/>
      <c r="G42" s="51"/>
      <c r="H42" s="51"/>
      <c r="I42" s="51"/>
      <c r="J42" s="33" t="s">
        <v>160</v>
      </c>
      <c r="K42" s="33" t="s">
        <v>161</v>
      </c>
      <c r="L42" s="22" t="s">
        <v>69</v>
      </c>
      <c r="M42" s="13" t="s">
        <v>178</v>
      </c>
      <c r="N42" s="51"/>
      <c r="O42" s="97"/>
      <c r="P42" s="51"/>
      <c r="Q42" s="51"/>
      <c r="R42" s="51"/>
      <c r="S42" s="51"/>
      <c r="T42" s="79"/>
      <c r="U42" s="79"/>
      <c r="V42" s="79"/>
      <c r="W42" s="79"/>
      <c r="X42" s="79"/>
      <c r="Y42" s="79"/>
      <c r="Z42" s="79"/>
      <c r="AA42" s="79"/>
      <c r="AB42" s="78"/>
      <c r="AC42" s="79"/>
      <c r="AD42" s="79"/>
      <c r="AE42" s="79"/>
      <c r="AF42" s="79"/>
      <c r="AG42" s="79"/>
      <c r="AH42" s="144"/>
      <c r="AI42" s="144"/>
      <c r="AJ42" s="146"/>
    </row>
    <row r="43" spans="1:36" s="5" customFormat="1" ht="39" thickBot="1" x14ac:dyDescent="0.3">
      <c r="B43" s="147" t="s">
        <v>200</v>
      </c>
      <c r="C43" s="142" t="s">
        <v>163</v>
      </c>
      <c r="D43" s="142" t="s">
        <v>154</v>
      </c>
      <c r="E43" s="142" t="s">
        <v>155</v>
      </c>
      <c r="F43" s="57" t="s">
        <v>186</v>
      </c>
      <c r="G43" s="57" t="s">
        <v>156</v>
      </c>
      <c r="H43" s="57" t="s">
        <v>68</v>
      </c>
      <c r="I43" s="57" t="s">
        <v>68</v>
      </c>
      <c r="J43" s="15" t="s">
        <v>157</v>
      </c>
      <c r="K43" s="15" t="s">
        <v>158</v>
      </c>
      <c r="L43" s="14" t="s">
        <v>159</v>
      </c>
      <c r="M43" s="13" t="s">
        <v>187</v>
      </c>
      <c r="N43" s="57" t="s">
        <v>99</v>
      </c>
      <c r="O43" s="93" t="s">
        <v>79</v>
      </c>
      <c r="P43" s="57" t="s">
        <v>113</v>
      </c>
      <c r="Q43" s="57" t="s">
        <v>70</v>
      </c>
      <c r="R43" s="57" t="s">
        <v>71</v>
      </c>
      <c r="S43" s="57" t="s">
        <v>119</v>
      </c>
      <c r="T43" s="66">
        <f>U43</f>
        <v>164900</v>
      </c>
      <c r="U43" s="66">
        <f>+V43+Y43</f>
        <v>164900</v>
      </c>
      <c r="V43" s="66">
        <v>97000</v>
      </c>
      <c r="W43" s="66">
        <v>0</v>
      </c>
      <c r="X43" s="66">
        <v>0</v>
      </c>
      <c r="Y43" s="66">
        <v>67900</v>
      </c>
      <c r="Z43" s="66">
        <v>0</v>
      </c>
      <c r="AA43" s="66">
        <v>0</v>
      </c>
      <c r="AB43" s="67">
        <v>29100</v>
      </c>
      <c r="AC43" s="66" t="s">
        <v>73</v>
      </c>
      <c r="AD43" s="66">
        <f>U43</f>
        <v>164900</v>
      </c>
      <c r="AE43" s="66"/>
      <c r="AF43" s="66"/>
      <c r="AG43" s="66"/>
      <c r="AH43" s="71" t="s">
        <v>188</v>
      </c>
      <c r="AI43" s="71" t="s">
        <v>189</v>
      </c>
      <c r="AJ43" s="145">
        <v>45761</v>
      </c>
    </row>
    <row r="44" spans="1:36" s="5" customFormat="1" ht="58.5" customHeight="1" thickBot="1" x14ac:dyDescent="0.3">
      <c r="B44" s="148"/>
      <c r="C44" s="143"/>
      <c r="D44" s="143"/>
      <c r="E44" s="143"/>
      <c r="F44" s="51"/>
      <c r="G44" s="51"/>
      <c r="H44" s="51"/>
      <c r="I44" s="51"/>
      <c r="J44" s="33" t="s">
        <v>160</v>
      </c>
      <c r="K44" s="33" t="s">
        <v>161</v>
      </c>
      <c r="L44" s="22" t="s">
        <v>69</v>
      </c>
      <c r="M44" s="13" t="s">
        <v>187</v>
      </c>
      <c r="N44" s="51"/>
      <c r="O44" s="97"/>
      <c r="P44" s="51"/>
      <c r="Q44" s="51"/>
      <c r="R44" s="51"/>
      <c r="S44" s="51"/>
      <c r="T44" s="79"/>
      <c r="U44" s="79"/>
      <c r="V44" s="79"/>
      <c r="W44" s="79"/>
      <c r="X44" s="79"/>
      <c r="Y44" s="79"/>
      <c r="Z44" s="79"/>
      <c r="AA44" s="79"/>
      <c r="AB44" s="78"/>
      <c r="AC44" s="79"/>
      <c r="AD44" s="79"/>
      <c r="AE44" s="79"/>
      <c r="AF44" s="79"/>
      <c r="AG44" s="79"/>
      <c r="AH44" s="144"/>
      <c r="AI44" s="144"/>
      <c r="AJ44" s="146"/>
    </row>
    <row r="45" spans="1:36" s="6" customFormat="1" ht="51.75" thickBot="1" x14ac:dyDescent="0.3">
      <c r="B45" s="147" t="s">
        <v>201</v>
      </c>
      <c r="C45" s="142" t="s">
        <v>163</v>
      </c>
      <c r="D45" s="142" t="s">
        <v>154</v>
      </c>
      <c r="E45" s="142" t="s">
        <v>155</v>
      </c>
      <c r="F45" s="57" t="s">
        <v>168</v>
      </c>
      <c r="G45" s="57" t="s">
        <v>156</v>
      </c>
      <c r="H45" s="57" t="s">
        <v>68</v>
      </c>
      <c r="I45" s="57" t="s">
        <v>68</v>
      </c>
      <c r="J45" s="15" t="s">
        <v>157</v>
      </c>
      <c r="K45" s="15" t="s">
        <v>158</v>
      </c>
      <c r="L45" s="14" t="s">
        <v>159</v>
      </c>
      <c r="M45" s="13" t="s">
        <v>210</v>
      </c>
      <c r="N45" s="57" t="s">
        <v>99</v>
      </c>
      <c r="O45" s="93" t="s">
        <v>74</v>
      </c>
      <c r="P45" s="57" t="s">
        <v>113</v>
      </c>
      <c r="Q45" s="57" t="s">
        <v>70</v>
      </c>
      <c r="R45" s="57" t="s">
        <v>71</v>
      </c>
      <c r="S45" s="57" t="s">
        <v>119</v>
      </c>
      <c r="T45" s="66">
        <f>U45</f>
        <v>884000.85</v>
      </c>
      <c r="U45" s="66">
        <f>+V45+Y45</f>
        <v>884000.85</v>
      </c>
      <c r="V45" s="66">
        <v>520000.5</v>
      </c>
      <c r="W45" s="66">
        <v>0</v>
      </c>
      <c r="X45" s="66">
        <v>0</v>
      </c>
      <c r="Y45" s="66">
        <v>364000.35</v>
      </c>
      <c r="Z45" s="66">
        <v>0</v>
      </c>
      <c r="AA45" s="66">
        <v>0</v>
      </c>
      <c r="AB45" s="67">
        <v>156000.15</v>
      </c>
      <c r="AC45" s="66" t="s">
        <v>73</v>
      </c>
      <c r="AD45" s="66">
        <f>U45</f>
        <v>884000.85</v>
      </c>
      <c r="AE45" s="66"/>
      <c r="AF45" s="66"/>
      <c r="AG45" s="66"/>
      <c r="AH45" s="152" t="s">
        <v>225</v>
      </c>
      <c r="AI45" s="152" t="s">
        <v>224</v>
      </c>
      <c r="AJ45" s="145"/>
    </row>
    <row r="46" spans="1:36" s="6" customFormat="1" ht="58.5" customHeight="1" thickBot="1" x14ac:dyDescent="0.3">
      <c r="B46" s="148"/>
      <c r="C46" s="143"/>
      <c r="D46" s="143"/>
      <c r="E46" s="143"/>
      <c r="F46" s="51"/>
      <c r="G46" s="51"/>
      <c r="H46" s="51"/>
      <c r="I46" s="51"/>
      <c r="J46" s="33" t="s">
        <v>160</v>
      </c>
      <c r="K46" s="33" t="s">
        <v>161</v>
      </c>
      <c r="L46" s="22" t="s">
        <v>69</v>
      </c>
      <c r="M46" s="13" t="s">
        <v>210</v>
      </c>
      <c r="N46" s="51"/>
      <c r="O46" s="97"/>
      <c r="P46" s="51"/>
      <c r="Q46" s="51"/>
      <c r="R46" s="51"/>
      <c r="S46" s="51"/>
      <c r="T46" s="79"/>
      <c r="U46" s="79"/>
      <c r="V46" s="79"/>
      <c r="W46" s="79"/>
      <c r="X46" s="79"/>
      <c r="Y46" s="79"/>
      <c r="Z46" s="79"/>
      <c r="AA46" s="79"/>
      <c r="AB46" s="78"/>
      <c r="AC46" s="79"/>
      <c r="AD46" s="79"/>
      <c r="AE46" s="79"/>
      <c r="AF46" s="79"/>
      <c r="AG46" s="79"/>
      <c r="AH46" s="153"/>
      <c r="AI46" s="153"/>
      <c r="AJ46" s="146"/>
    </row>
    <row r="47" spans="1:36" s="5" customFormat="1" ht="38.25" x14ac:dyDescent="0.25">
      <c r="B47" s="147" t="s">
        <v>202</v>
      </c>
      <c r="C47" s="142" t="s">
        <v>163</v>
      </c>
      <c r="D47" s="142" t="s">
        <v>154</v>
      </c>
      <c r="E47" s="142" t="s">
        <v>155</v>
      </c>
      <c r="F47" s="57" t="s">
        <v>180</v>
      </c>
      <c r="G47" s="57" t="s">
        <v>156</v>
      </c>
      <c r="H47" s="57" t="s">
        <v>68</v>
      </c>
      <c r="I47" s="57" t="s">
        <v>68</v>
      </c>
      <c r="J47" s="15" t="s">
        <v>157</v>
      </c>
      <c r="K47" s="15" t="s">
        <v>158</v>
      </c>
      <c r="L47" s="14" t="s">
        <v>159</v>
      </c>
      <c r="M47" s="13" t="s">
        <v>181</v>
      </c>
      <c r="N47" s="57" t="s">
        <v>99</v>
      </c>
      <c r="O47" s="93" t="s">
        <v>79</v>
      </c>
      <c r="P47" s="57" t="s">
        <v>113</v>
      </c>
      <c r="Q47" s="57" t="s">
        <v>70</v>
      </c>
      <c r="R47" s="57" t="s">
        <v>71</v>
      </c>
      <c r="S47" s="57" t="s">
        <v>119</v>
      </c>
      <c r="T47" s="66">
        <f>U47</f>
        <v>1020000</v>
      </c>
      <c r="U47" s="66">
        <f>+V47+Y47</f>
        <v>1020000</v>
      </c>
      <c r="V47" s="66">
        <v>600000</v>
      </c>
      <c r="W47" s="66">
        <v>0</v>
      </c>
      <c r="X47" s="66">
        <v>0</v>
      </c>
      <c r="Y47" s="66">
        <v>420000</v>
      </c>
      <c r="Z47" s="66">
        <v>0</v>
      </c>
      <c r="AA47" s="66">
        <v>0</v>
      </c>
      <c r="AB47" s="67">
        <v>180000</v>
      </c>
      <c r="AC47" s="66" t="s">
        <v>73</v>
      </c>
      <c r="AD47" s="66">
        <f>U47</f>
        <v>1020000</v>
      </c>
      <c r="AE47" s="66"/>
      <c r="AF47" s="66"/>
      <c r="AG47" s="66"/>
      <c r="AH47" s="71" t="s">
        <v>172</v>
      </c>
      <c r="AI47" s="71" t="s">
        <v>179</v>
      </c>
      <c r="AJ47" s="145"/>
    </row>
    <row r="48" spans="1:36" s="5" customFormat="1" ht="58.5" customHeight="1" thickBot="1" x14ac:dyDescent="0.3">
      <c r="B48" s="148"/>
      <c r="C48" s="143"/>
      <c r="D48" s="143"/>
      <c r="E48" s="143"/>
      <c r="F48" s="51"/>
      <c r="G48" s="51"/>
      <c r="H48" s="51"/>
      <c r="I48" s="51"/>
      <c r="J48" s="33" t="s">
        <v>160</v>
      </c>
      <c r="K48" s="33" t="s">
        <v>161</v>
      </c>
      <c r="L48" s="22" t="s">
        <v>69</v>
      </c>
      <c r="M48" s="23" t="s">
        <v>182</v>
      </c>
      <c r="N48" s="51"/>
      <c r="O48" s="97"/>
      <c r="P48" s="51"/>
      <c r="Q48" s="51"/>
      <c r="R48" s="51"/>
      <c r="S48" s="51"/>
      <c r="T48" s="79"/>
      <c r="U48" s="79"/>
      <c r="V48" s="79"/>
      <c r="W48" s="79"/>
      <c r="X48" s="79"/>
      <c r="Y48" s="79"/>
      <c r="Z48" s="79"/>
      <c r="AA48" s="79"/>
      <c r="AB48" s="78"/>
      <c r="AC48" s="79"/>
      <c r="AD48" s="79"/>
      <c r="AE48" s="79"/>
      <c r="AF48" s="79"/>
      <c r="AG48" s="79"/>
      <c r="AH48" s="144"/>
      <c r="AI48" s="144"/>
      <c r="AJ48" s="146"/>
    </row>
    <row r="49" spans="2:36" s="6" customFormat="1" ht="38.25" x14ac:dyDescent="0.25">
      <c r="B49" s="147" t="s">
        <v>203</v>
      </c>
      <c r="C49" s="142" t="s">
        <v>163</v>
      </c>
      <c r="D49" s="142" t="s">
        <v>154</v>
      </c>
      <c r="E49" s="142" t="s">
        <v>155</v>
      </c>
      <c r="F49" s="57" t="s">
        <v>173</v>
      </c>
      <c r="G49" s="57" t="s">
        <v>156</v>
      </c>
      <c r="H49" s="57" t="s">
        <v>68</v>
      </c>
      <c r="I49" s="57" t="s">
        <v>68</v>
      </c>
      <c r="J49" s="15" t="s">
        <v>157</v>
      </c>
      <c r="K49" s="15" t="s">
        <v>158</v>
      </c>
      <c r="L49" s="14" t="s">
        <v>159</v>
      </c>
      <c r="M49" s="13" t="s">
        <v>174</v>
      </c>
      <c r="N49" s="57" t="s">
        <v>99</v>
      </c>
      <c r="O49" s="93" t="s">
        <v>76</v>
      </c>
      <c r="P49" s="57" t="s">
        <v>113</v>
      </c>
      <c r="Q49" s="57" t="s">
        <v>70</v>
      </c>
      <c r="R49" s="57" t="s">
        <v>71</v>
      </c>
      <c r="S49" s="57" t="s">
        <v>119</v>
      </c>
      <c r="T49" s="66">
        <f>U49</f>
        <v>850000</v>
      </c>
      <c r="U49" s="66">
        <f>+V49+Y49</f>
        <v>850000</v>
      </c>
      <c r="V49" s="66">
        <v>500000</v>
      </c>
      <c r="W49" s="66">
        <v>0</v>
      </c>
      <c r="X49" s="66">
        <v>0</v>
      </c>
      <c r="Y49" s="66">
        <v>350000</v>
      </c>
      <c r="Z49" s="66">
        <v>0</v>
      </c>
      <c r="AA49" s="66">
        <v>0</v>
      </c>
      <c r="AB49" s="67">
        <v>602000</v>
      </c>
      <c r="AC49" s="66" t="s">
        <v>73</v>
      </c>
      <c r="AD49" s="66">
        <f>U49</f>
        <v>850000</v>
      </c>
      <c r="AE49" s="66"/>
      <c r="AF49" s="66"/>
      <c r="AG49" s="66"/>
      <c r="AH49" s="71" t="s">
        <v>175</v>
      </c>
      <c r="AI49" s="71" t="s">
        <v>176</v>
      </c>
      <c r="AJ49" s="145"/>
    </row>
    <row r="50" spans="2:36" s="6" customFormat="1" ht="58.5" customHeight="1" thickBot="1" x14ac:dyDescent="0.3">
      <c r="B50" s="148"/>
      <c r="C50" s="143"/>
      <c r="D50" s="143"/>
      <c r="E50" s="143"/>
      <c r="F50" s="51"/>
      <c r="G50" s="51"/>
      <c r="H50" s="51"/>
      <c r="I50" s="51"/>
      <c r="J50" s="33" t="s">
        <v>160</v>
      </c>
      <c r="K50" s="33" t="s">
        <v>161</v>
      </c>
      <c r="L50" s="22" t="s">
        <v>69</v>
      </c>
      <c r="M50" s="23" t="s">
        <v>174</v>
      </c>
      <c r="N50" s="51"/>
      <c r="O50" s="97"/>
      <c r="P50" s="51"/>
      <c r="Q50" s="51"/>
      <c r="R50" s="51"/>
      <c r="S50" s="51"/>
      <c r="T50" s="79"/>
      <c r="U50" s="79"/>
      <c r="V50" s="79"/>
      <c r="W50" s="79"/>
      <c r="X50" s="79"/>
      <c r="Y50" s="79"/>
      <c r="Z50" s="79"/>
      <c r="AA50" s="79"/>
      <c r="AB50" s="78"/>
      <c r="AC50" s="79"/>
      <c r="AD50" s="79"/>
      <c r="AE50" s="79"/>
      <c r="AF50" s="79"/>
      <c r="AG50" s="79"/>
      <c r="AH50" s="144"/>
      <c r="AI50" s="144"/>
      <c r="AJ50" s="146"/>
    </row>
    <row r="51" spans="2:36" s="5" customFormat="1" ht="38.25" x14ac:dyDescent="0.25">
      <c r="B51" s="147" t="s">
        <v>204</v>
      </c>
      <c r="C51" s="142" t="s">
        <v>163</v>
      </c>
      <c r="D51" s="142" t="s">
        <v>154</v>
      </c>
      <c r="E51" s="142" t="s">
        <v>155</v>
      </c>
      <c r="F51" s="57" t="s">
        <v>183</v>
      </c>
      <c r="G51" s="57" t="s">
        <v>156</v>
      </c>
      <c r="H51" s="57" t="s">
        <v>68</v>
      </c>
      <c r="I51" s="57" t="s">
        <v>68</v>
      </c>
      <c r="J51" s="15" t="s">
        <v>157</v>
      </c>
      <c r="K51" s="15" t="s">
        <v>158</v>
      </c>
      <c r="L51" s="14" t="s">
        <v>159</v>
      </c>
      <c r="M51" s="13" t="s">
        <v>184</v>
      </c>
      <c r="N51" s="57" t="s">
        <v>99</v>
      </c>
      <c r="O51" s="93" t="s">
        <v>79</v>
      </c>
      <c r="P51" s="57" t="s">
        <v>113</v>
      </c>
      <c r="Q51" s="57" t="s">
        <v>70</v>
      </c>
      <c r="R51" s="57" t="s">
        <v>71</v>
      </c>
      <c r="S51" s="57" t="s">
        <v>119</v>
      </c>
      <c r="T51" s="66">
        <f>U51</f>
        <v>1147500</v>
      </c>
      <c r="U51" s="66">
        <f>+V51+Y51</f>
        <v>1147500</v>
      </c>
      <c r="V51" s="66">
        <v>675000</v>
      </c>
      <c r="W51" s="66">
        <v>0</v>
      </c>
      <c r="X51" s="66">
        <v>0</v>
      </c>
      <c r="Y51" s="66">
        <v>472500</v>
      </c>
      <c r="Z51" s="66">
        <v>0</v>
      </c>
      <c r="AA51" s="66">
        <v>0</v>
      </c>
      <c r="AB51" s="67">
        <v>202500</v>
      </c>
      <c r="AC51" s="66" t="s">
        <v>73</v>
      </c>
      <c r="AD51" s="66">
        <f>U51</f>
        <v>1147500</v>
      </c>
      <c r="AE51" s="66"/>
      <c r="AF51" s="66"/>
      <c r="AG51" s="66"/>
      <c r="AH51" s="71" t="s">
        <v>175</v>
      </c>
      <c r="AI51" s="71" t="s">
        <v>176</v>
      </c>
      <c r="AJ51" s="145"/>
    </row>
    <row r="52" spans="2:36" s="5" customFormat="1" ht="58.5" customHeight="1" thickBot="1" x14ac:dyDescent="0.3">
      <c r="B52" s="148"/>
      <c r="C52" s="143"/>
      <c r="D52" s="143"/>
      <c r="E52" s="143"/>
      <c r="F52" s="51"/>
      <c r="G52" s="51"/>
      <c r="H52" s="51"/>
      <c r="I52" s="51"/>
      <c r="J52" s="33" t="s">
        <v>160</v>
      </c>
      <c r="K52" s="33" t="s">
        <v>161</v>
      </c>
      <c r="L52" s="22" t="s">
        <v>69</v>
      </c>
      <c r="M52" s="23" t="s">
        <v>185</v>
      </c>
      <c r="N52" s="51"/>
      <c r="O52" s="97"/>
      <c r="P52" s="51"/>
      <c r="Q52" s="51"/>
      <c r="R52" s="51"/>
      <c r="S52" s="51"/>
      <c r="T52" s="79"/>
      <c r="U52" s="79"/>
      <c r="V52" s="79"/>
      <c r="W52" s="79"/>
      <c r="X52" s="79"/>
      <c r="Y52" s="79"/>
      <c r="Z52" s="79"/>
      <c r="AA52" s="79"/>
      <c r="AB52" s="78"/>
      <c r="AC52" s="79"/>
      <c r="AD52" s="79"/>
      <c r="AE52" s="79"/>
      <c r="AF52" s="79"/>
      <c r="AG52" s="79"/>
      <c r="AH52" s="144"/>
      <c r="AI52" s="144"/>
      <c r="AJ52" s="146"/>
    </row>
    <row r="53" spans="2:36" s="5" customFormat="1" ht="38.25" x14ac:dyDescent="0.25">
      <c r="B53" s="147" t="s">
        <v>205</v>
      </c>
      <c r="C53" s="142" t="s">
        <v>163</v>
      </c>
      <c r="D53" s="142" t="s">
        <v>154</v>
      </c>
      <c r="E53" s="142" t="s">
        <v>155</v>
      </c>
      <c r="F53" s="57" t="s">
        <v>190</v>
      </c>
      <c r="G53" s="57" t="s">
        <v>156</v>
      </c>
      <c r="H53" s="57" t="s">
        <v>68</v>
      </c>
      <c r="I53" s="57" t="s">
        <v>68</v>
      </c>
      <c r="J53" s="15" t="s">
        <v>157</v>
      </c>
      <c r="K53" s="15" t="s">
        <v>158</v>
      </c>
      <c r="L53" s="14" t="s">
        <v>159</v>
      </c>
      <c r="M53" s="13" t="s">
        <v>191</v>
      </c>
      <c r="N53" s="57" t="s">
        <v>99</v>
      </c>
      <c r="O53" s="93" t="s">
        <v>81</v>
      </c>
      <c r="P53" s="57" t="s">
        <v>113</v>
      </c>
      <c r="Q53" s="57" t="s">
        <v>70</v>
      </c>
      <c r="R53" s="57" t="s">
        <v>71</v>
      </c>
      <c r="S53" s="57" t="s">
        <v>119</v>
      </c>
      <c r="T53" s="66">
        <f>U53</f>
        <v>2566818.58</v>
      </c>
      <c r="U53" s="66">
        <f>+V53+Y53</f>
        <v>2566818.58</v>
      </c>
      <c r="V53" s="66">
        <v>1509893.28</v>
      </c>
      <c r="W53" s="66">
        <v>0</v>
      </c>
      <c r="X53" s="66">
        <v>0</v>
      </c>
      <c r="Y53" s="66">
        <v>1056925.3</v>
      </c>
      <c r="Z53" s="66">
        <v>0</v>
      </c>
      <c r="AA53" s="66">
        <v>0</v>
      </c>
      <c r="AB53" s="67">
        <v>452967.99</v>
      </c>
      <c r="AC53" s="66" t="s">
        <v>73</v>
      </c>
      <c r="AD53" s="66">
        <f>U53</f>
        <v>2566818.58</v>
      </c>
      <c r="AE53" s="66"/>
      <c r="AF53" s="66"/>
      <c r="AG53" s="66"/>
      <c r="AH53" s="71" t="s">
        <v>175</v>
      </c>
      <c r="AI53" s="71" t="s">
        <v>176</v>
      </c>
      <c r="AJ53" s="145"/>
    </row>
    <row r="54" spans="2:36" s="5" customFormat="1" ht="58.5" customHeight="1" thickBot="1" x14ac:dyDescent="0.3">
      <c r="B54" s="148"/>
      <c r="C54" s="143"/>
      <c r="D54" s="143"/>
      <c r="E54" s="143"/>
      <c r="F54" s="51"/>
      <c r="G54" s="51"/>
      <c r="H54" s="51"/>
      <c r="I54" s="51"/>
      <c r="J54" s="33" t="s">
        <v>160</v>
      </c>
      <c r="K54" s="33" t="s">
        <v>161</v>
      </c>
      <c r="L54" s="22" t="s">
        <v>69</v>
      </c>
      <c r="M54" s="23" t="s">
        <v>192</v>
      </c>
      <c r="N54" s="51"/>
      <c r="O54" s="97"/>
      <c r="P54" s="51"/>
      <c r="Q54" s="51"/>
      <c r="R54" s="51"/>
      <c r="S54" s="51"/>
      <c r="T54" s="79"/>
      <c r="U54" s="79"/>
      <c r="V54" s="79"/>
      <c r="W54" s="79"/>
      <c r="X54" s="79"/>
      <c r="Y54" s="79"/>
      <c r="Z54" s="79"/>
      <c r="AA54" s="79"/>
      <c r="AB54" s="78"/>
      <c r="AC54" s="79"/>
      <c r="AD54" s="79"/>
      <c r="AE54" s="79"/>
      <c r="AF54" s="79"/>
      <c r="AG54" s="79"/>
      <c r="AH54" s="144"/>
      <c r="AI54" s="144"/>
      <c r="AJ54" s="146"/>
    </row>
    <row r="55" spans="2:36" s="6" customFormat="1" ht="38.25" x14ac:dyDescent="0.25">
      <c r="B55" s="147" t="s">
        <v>206</v>
      </c>
      <c r="C55" s="142" t="s">
        <v>163</v>
      </c>
      <c r="D55" s="142" t="s">
        <v>154</v>
      </c>
      <c r="E55" s="142" t="s">
        <v>155</v>
      </c>
      <c r="F55" s="57" t="s">
        <v>164</v>
      </c>
      <c r="G55" s="57" t="s">
        <v>156</v>
      </c>
      <c r="H55" s="57" t="s">
        <v>68</v>
      </c>
      <c r="I55" s="57" t="s">
        <v>68</v>
      </c>
      <c r="J55" s="15" t="s">
        <v>157</v>
      </c>
      <c r="K55" s="15" t="s">
        <v>158</v>
      </c>
      <c r="L55" s="14" t="s">
        <v>159</v>
      </c>
      <c r="M55" s="13" t="s">
        <v>165</v>
      </c>
      <c r="N55" s="57" t="s">
        <v>99</v>
      </c>
      <c r="O55" s="93" t="s">
        <v>75</v>
      </c>
      <c r="P55" s="57" t="s">
        <v>113</v>
      </c>
      <c r="Q55" s="57" t="s">
        <v>70</v>
      </c>
      <c r="R55" s="57" t="s">
        <v>71</v>
      </c>
      <c r="S55" s="57" t="s">
        <v>119</v>
      </c>
      <c r="T55" s="66">
        <f>U55</f>
        <v>3391500</v>
      </c>
      <c r="U55" s="66">
        <f>+V55+Y55</f>
        <v>3391500</v>
      </c>
      <c r="V55" s="66">
        <v>1995000</v>
      </c>
      <c r="W55" s="66">
        <v>0</v>
      </c>
      <c r="X55" s="66">
        <v>0</v>
      </c>
      <c r="Y55" s="66">
        <v>1396500</v>
      </c>
      <c r="Z55" s="66">
        <v>0</v>
      </c>
      <c r="AA55" s="66">
        <v>0</v>
      </c>
      <c r="AB55" s="67">
        <v>598500</v>
      </c>
      <c r="AC55" s="66" t="s">
        <v>73</v>
      </c>
      <c r="AD55" s="66">
        <f>U55</f>
        <v>3391500</v>
      </c>
      <c r="AE55" s="66"/>
      <c r="AF55" s="66"/>
      <c r="AG55" s="66"/>
      <c r="AH55" s="71" t="s">
        <v>166</v>
      </c>
      <c r="AI55" s="71" t="s">
        <v>167</v>
      </c>
      <c r="AJ55" s="145"/>
    </row>
    <row r="56" spans="2:36" s="6" customFormat="1" ht="58.5" customHeight="1" thickBot="1" x14ac:dyDescent="0.3">
      <c r="B56" s="148"/>
      <c r="C56" s="143"/>
      <c r="D56" s="143"/>
      <c r="E56" s="143"/>
      <c r="F56" s="51"/>
      <c r="G56" s="51"/>
      <c r="H56" s="51"/>
      <c r="I56" s="51"/>
      <c r="J56" s="33" t="s">
        <v>160</v>
      </c>
      <c r="K56" s="33" t="s">
        <v>161</v>
      </c>
      <c r="L56" s="22" t="s">
        <v>69</v>
      </c>
      <c r="M56" s="23" t="s">
        <v>165</v>
      </c>
      <c r="N56" s="51"/>
      <c r="O56" s="97"/>
      <c r="P56" s="51"/>
      <c r="Q56" s="51"/>
      <c r="R56" s="51"/>
      <c r="S56" s="51"/>
      <c r="T56" s="79"/>
      <c r="U56" s="79"/>
      <c r="V56" s="79"/>
      <c r="W56" s="79"/>
      <c r="X56" s="79"/>
      <c r="Y56" s="79"/>
      <c r="Z56" s="79"/>
      <c r="AA56" s="79"/>
      <c r="AB56" s="78"/>
      <c r="AC56" s="79"/>
      <c r="AD56" s="79"/>
      <c r="AE56" s="79"/>
      <c r="AF56" s="79"/>
      <c r="AG56" s="79"/>
      <c r="AH56" s="144"/>
      <c r="AI56" s="144"/>
      <c r="AJ56" s="146"/>
    </row>
    <row r="57" spans="2:36" s="4" customFormat="1" ht="50.45" customHeight="1" x14ac:dyDescent="0.25">
      <c r="B57" s="80" t="s">
        <v>134</v>
      </c>
      <c r="C57" s="83" t="s">
        <v>150</v>
      </c>
      <c r="D57" s="83" t="s">
        <v>83</v>
      </c>
      <c r="E57" s="86" t="s">
        <v>84</v>
      </c>
      <c r="F57" s="50" t="s">
        <v>137</v>
      </c>
      <c r="G57" s="83" t="s">
        <v>85</v>
      </c>
      <c r="H57" s="90" t="s">
        <v>86</v>
      </c>
      <c r="I57" s="90" t="s">
        <v>86</v>
      </c>
      <c r="J57" s="15" t="s">
        <v>207</v>
      </c>
      <c r="K57" s="19" t="s">
        <v>87</v>
      </c>
      <c r="L57" s="18" t="s">
        <v>94</v>
      </c>
      <c r="M57" s="149" t="s">
        <v>221</v>
      </c>
      <c r="N57" s="50" t="s">
        <v>99</v>
      </c>
      <c r="O57" s="50" t="s">
        <v>138</v>
      </c>
      <c r="P57" s="50" t="s">
        <v>113</v>
      </c>
      <c r="Q57" s="50" t="s">
        <v>70</v>
      </c>
      <c r="R57" s="50" t="s">
        <v>71</v>
      </c>
      <c r="S57" s="50" t="s">
        <v>72</v>
      </c>
      <c r="T57" s="68">
        <f>U57</f>
        <v>1276938</v>
      </c>
      <c r="U57" s="52">
        <f>V57+Y57</f>
        <v>1276938</v>
      </c>
      <c r="V57" s="68">
        <v>751140</v>
      </c>
      <c r="W57" s="52">
        <v>0</v>
      </c>
      <c r="X57" s="68">
        <v>0</v>
      </c>
      <c r="Y57" s="52">
        <v>525798</v>
      </c>
      <c r="Z57" s="41">
        <v>0</v>
      </c>
      <c r="AA57" s="43">
        <v>0</v>
      </c>
      <c r="AB57" s="41">
        <v>225342</v>
      </c>
      <c r="AC57" s="50" t="s">
        <v>100</v>
      </c>
      <c r="AD57" s="50" t="s">
        <v>16</v>
      </c>
      <c r="AE57" s="50"/>
      <c r="AF57" s="53"/>
      <c r="AG57" s="50"/>
      <c r="AH57" s="61" t="s">
        <v>214</v>
      </c>
      <c r="AI57" s="61" t="s">
        <v>215</v>
      </c>
      <c r="AJ57" s="135"/>
    </row>
    <row r="58" spans="2:36" s="4" customFormat="1" ht="41.45" customHeight="1" x14ac:dyDescent="0.25">
      <c r="B58" s="81"/>
      <c r="C58" s="84"/>
      <c r="D58" s="84"/>
      <c r="E58" s="87"/>
      <c r="F58" s="50"/>
      <c r="G58" s="84"/>
      <c r="H58" s="90"/>
      <c r="I58" s="90"/>
      <c r="J58" s="19" t="s">
        <v>89</v>
      </c>
      <c r="K58" s="20" t="s">
        <v>88</v>
      </c>
      <c r="L58" s="18" t="s">
        <v>78</v>
      </c>
      <c r="M58" s="150" t="s">
        <v>222</v>
      </c>
      <c r="N58" s="50"/>
      <c r="O58" s="50"/>
      <c r="P58" s="50"/>
      <c r="Q58" s="50"/>
      <c r="R58" s="50"/>
      <c r="S58" s="50"/>
      <c r="T58" s="68"/>
      <c r="U58" s="52"/>
      <c r="V58" s="68"/>
      <c r="W58" s="52"/>
      <c r="X58" s="68"/>
      <c r="Y58" s="52"/>
      <c r="Z58" s="41"/>
      <c r="AA58" s="43"/>
      <c r="AB58" s="41"/>
      <c r="AC58" s="50"/>
      <c r="AD58" s="50"/>
      <c r="AE58" s="50"/>
      <c r="AF58" s="53"/>
      <c r="AG58" s="50"/>
      <c r="AH58" s="61"/>
      <c r="AI58" s="61"/>
      <c r="AJ58" s="135"/>
    </row>
    <row r="59" spans="2:36" s="4" customFormat="1" ht="45.95" customHeight="1" x14ac:dyDescent="0.25">
      <c r="B59" s="81"/>
      <c r="C59" s="84"/>
      <c r="D59" s="84"/>
      <c r="E59" s="87"/>
      <c r="F59" s="50"/>
      <c r="G59" s="84"/>
      <c r="H59" s="90"/>
      <c r="I59" s="90"/>
      <c r="J59" s="19" t="s">
        <v>91</v>
      </c>
      <c r="K59" s="19" t="s">
        <v>90</v>
      </c>
      <c r="L59" s="18" t="s">
        <v>95</v>
      </c>
      <c r="M59" s="150" t="s">
        <v>221</v>
      </c>
      <c r="N59" s="50"/>
      <c r="O59" s="50"/>
      <c r="P59" s="50"/>
      <c r="Q59" s="50"/>
      <c r="R59" s="50"/>
      <c r="S59" s="50"/>
      <c r="T59" s="68"/>
      <c r="U59" s="52"/>
      <c r="V59" s="68"/>
      <c r="W59" s="52"/>
      <c r="X59" s="68"/>
      <c r="Y59" s="52"/>
      <c r="Z59" s="41"/>
      <c r="AA59" s="43"/>
      <c r="AB59" s="41"/>
      <c r="AC59" s="50"/>
      <c r="AD59" s="50"/>
      <c r="AE59" s="50"/>
      <c r="AF59" s="53"/>
      <c r="AG59" s="50"/>
      <c r="AH59" s="61"/>
      <c r="AI59" s="61"/>
      <c r="AJ59" s="135"/>
    </row>
    <row r="60" spans="2:36" s="4" customFormat="1" ht="51.75" thickBot="1" x14ac:dyDescent="0.3">
      <c r="B60" s="82"/>
      <c r="C60" s="85"/>
      <c r="D60" s="85"/>
      <c r="E60" s="88"/>
      <c r="F60" s="51"/>
      <c r="G60" s="85"/>
      <c r="H60" s="100"/>
      <c r="I60" s="100"/>
      <c r="J60" s="24" t="s">
        <v>93</v>
      </c>
      <c r="K60" s="24" t="s">
        <v>92</v>
      </c>
      <c r="L60" s="25" t="s">
        <v>96</v>
      </c>
      <c r="M60" s="151" t="s">
        <v>223</v>
      </c>
      <c r="N60" s="51"/>
      <c r="O60" s="51"/>
      <c r="P60" s="51"/>
      <c r="Q60" s="51"/>
      <c r="R60" s="51"/>
      <c r="S60" s="51"/>
      <c r="T60" s="78"/>
      <c r="U60" s="79"/>
      <c r="V60" s="78"/>
      <c r="W60" s="79"/>
      <c r="X60" s="78"/>
      <c r="Y60" s="79"/>
      <c r="Z60" s="42"/>
      <c r="AA60" s="44"/>
      <c r="AB60" s="42"/>
      <c r="AC60" s="51"/>
      <c r="AD60" s="51"/>
      <c r="AE60" s="51"/>
      <c r="AF60" s="54"/>
      <c r="AG60" s="51"/>
      <c r="AH60" s="62"/>
      <c r="AI60" s="62"/>
      <c r="AJ60" s="136"/>
    </row>
    <row r="61" spans="2:36" s="4" customFormat="1" ht="43.5" customHeight="1" x14ac:dyDescent="0.25">
      <c r="B61" s="80" t="s">
        <v>139</v>
      </c>
      <c r="C61" s="83" t="s">
        <v>151</v>
      </c>
      <c r="D61" s="83" t="s">
        <v>83</v>
      </c>
      <c r="E61" s="86" t="s">
        <v>84</v>
      </c>
      <c r="F61" s="57" t="s">
        <v>136</v>
      </c>
      <c r="G61" s="83" t="s">
        <v>85</v>
      </c>
      <c r="H61" s="89" t="s">
        <v>86</v>
      </c>
      <c r="I61" s="89" t="s">
        <v>86</v>
      </c>
      <c r="J61" s="15" t="s">
        <v>207</v>
      </c>
      <c r="K61" s="16" t="s">
        <v>87</v>
      </c>
      <c r="L61" s="14" t="s">
        <v>94</v>
      </c>
      <c r="M61" s="13" t="s">
        <v>97</v>
      </c>
      <c r="N61" s="57" t="s">
        <v>99</v>
      </c>
      <c r="O61" s="57" t="s">
        <v>118</v>
      </c>
      <c r="P61" s="57" t="s">
        <v>113</v>
      </c>
      <c r="Q61" s="57" t="s">
        <v>70</v>
      </c>
      <c r="R61" s="57" t="s">
        <v>71</v>
      </c>
      <c r="S61" s="57" t="s">
        <v>72</v>
      </c>
      <c r="T61" s="68">
        <f>U61</f>
        <v>167092.15</v>
      </c>
      <c r="U61" s="66">
        <f>V61+Y61</f>
        <v>167092.15</v>
      </c>
      <c r="V61" s="67">
        <v>98289.5</v>
      </c>
      <c r="W61" s="66">
        <v>0</v>
      </c>
      <c r="X61" s="67">
        <v>0</v>
      </c>
      <c r="Y61" s="66">
        <v>68802.649999999994</v>
      </c>
      <c r="Z61" s="69">
        <v>0</v>
      </c>
      <c r="AA61" s="70">
        <v>0</v>
      </c>
      <c r="AB61" s="69">
        <v>29486.85</v>
      </c>
      <c r="AC61" s="57" t="s">
        <v>100</v>
      </c>
      <c r="AD61" s="57" t="s">
        <v>16</v>
      </c>
      <c r="AE61" s="57"/>
      <c r="AF61" s="58"/>
      <c r="AG61" s="57"/>
      <c r="AH61" s="137" t="s">
        <v>140</v>
      </c>
      <c r="AI61" s="137" t="s">
        <v>141</v>
      </c>
      <c r="AJ61" s="138"/>
    </row>
    <row r="62" spans="2:36" s="4" customFormat="1" ht="44.45" customHeight="1" x14ac:dyDescent="0.25">
      <c r="B62" s="81"/>
      <c r="C62" s="84"/>
      <c r="D62" s="84"/>
      <c r="E62" s="87"/>
      <c r="F62" s="50"/>
      <c r="G62" s="84"/>
      <c r="H62" s="90"/>
      <c r="I62" s="90"/>
      <c r="J62" s="19" t="s">
        <v>89</v>
      </c>
      <c r="K62" s="20" t="s">
        <v>88</v>
      </c>
      <c r="L62" s="18" t="s">
        <v>78</v>
      </c>
      <c r="M62" s="17" t="s">
        <v>98</v>
      </c>
      <c r="N62" s="50"/>
      <c r="O62" s="50"/>
      <c r="P62" s="50"/>
      <c r="Q62" s="50"/>
      <c r="R62" s="50"/>
      <c r="S62" s="50"/>
      <c r="T62" s="68"/>
      <c r="U62" s="52"/>
      <c r="V62" s="68"/>
      <c r="W62" s="52"/>
      <c r="X62" s="68"/>
      <c r="Y62" s="52"/>
      <c r="Z62" s="41"/>
      <c r="AA62" s="43"/>
      <c r="AB62" s="41"/>
      <c r="AC62" s="50"/>
      <c r="AD62" s="50"/>
      <c r="AE62" s="50"/>
      <c r="AF62" s="53"/>
      <c r="AG62" s="50"/>
      <c r="AH62" s="50"/>
      <c r="AI62" s="50"/>
      <c r="AJ62" s="139"/>
    </row>
    <row r="63" spans="2:36" s="4" customFormat="1" ht="47.45" customHeight="1" x14ac:dyDescent="0.25">
      <c r="B63" s="81"/>
      <c r="C63" s="84"/>
      <c r="D63" s="84"/>
      <c r="E63" s="87"/>
      <c r="F63" s="50"/>
      <c r="G63" s="84"/>
      <c r="H63" s="90"/>
      <c r="I63" s="90"/>
      <c r="J63" s="19" t="s">
        <v>91</v>
      </c>
      <c r="K63" s="19" t="s">
        <v>90</v>
      </c>
      <c r="L63" s="18" t="s">
        <v>95</v>
      </c>
      <c r="M63" s="18" t="s">
        <v>97</v>
      </c>
      <c r="N63" s="50"/>
      <c r="O63" s="50"/>
      <c r="P63" s="50"/>
      <c r="Q63" s="50"/>
      <c r="R63" s="50"/>
      <c r="S63" s="50"/>
      <c r="T63" s="68"/>
      <c r="U63" s="52"/>
      <c r="V63" s="68"/>
      <c r="W63" s="52"/>
      <c r="X63" s="68"/>
      <c r="Y63" s="52"/>
      <c r="Z63" s="41"/>
      <c r="AA63" s="43"/>
      <c r="AB63" s="41"/>
      <c r="AC63" s="50"/>
      <c r="AD63" s="50"/>
      <c r="AE63" s="50"/>
      <c r="AF63" s="53"/>
      <c r="AG63" s="50"/>
      <c r="AH63" s="50"/>
      <c r="AI63" s="50"/>
      <c r="AJ63" s="139"/>
    </row>
    <row r="64" spans="2:36" s="4" customFormat="1" ht="51.75" thickBot="1" x14ac:dyDescent="0.3">
      <c r="B64" s="82"/>
      <c r="C64" s="85"/>
      <c r="D64" s="85"/>
      <c r="E64" s="88"/>
      <c r="F64" s="50"/>
      <c r="G64" s="85"/>
      <c r="H64" s="90"/>
      <c r="I64" s="90"/>
      <c r="J64" s="19" t="s">
        <v>93</v>
      </c>
      <c r="K64" s="19" t="s">
        <v>92</v>
      </c>
      <c r="L64" s="21" t="s">
        <v>96</v>
      </c>
      <c r="M64" s="18" t="s">
        <v>103</v>
      </c>
      <c r="N64" s="50"/>
      <c r="O64" s="50"/>
      <c r="P64" s="50"/>
      <c r="Q64" s="50"/>
      <c r="R64" s="50"/>
      <c r="S64" s="50"/>
      <c r="T64" s="78"/>
      <c r="U64" s="52"/>
      <c r="V64" s="68"/>
      <c r="W64" s="52"/>
      <c r="X64" s="68"/>
      <c r="Y64" s="52"/>
      <c r="Z64" s="41"/>
      <c r="AA64" s="43"/>
      <c r="AB64" s="41"/>
      <c r="AC64" s="50"/>
      <c r="AD64" s="50"/>
      <c r="AE64" s="50"/>
      <c r="AF64" s="53"/>
      <c r="AG64" s="50"/>
      <c r="AH64" s="50"/>
      <c r="AI64" s="50"/>
      <c r="AJ64" s="139"/>
    </row>
  </sheetData>
  <autoFilter ref="A5:AJ6" xr:uid="{00000000-0009-0000-0000-000005000000}"/>
  <mergeCells count="588">
    <mergeCell ref="AB53:AB54"/>
    <mergeCell ref="AC53:AC54"/>
    <mergeCell ref="AD53:AD54"/>
    <mergeCell ref="AE53:AE54"/>
    <mergeCell ref="AF53:AF54"/>
    <mergeCell ref="AG53:AG54"/>
    <mergeCell ref="AH53:AH54"/>
    <mergeCell ref="AI53:AI54"/>
    <mergeCell ref="AJ53:AJ54"/>
    <mergeCell ref="AI43:AI44"/>
    <mergeCell ref="AJ43:AJ44"/>
    <mergeCell ref="B53:B54"/>
    <mergeCell ref="C53:C54"/>
    <mergeCell ref="D53:D54"/>
    <mergeCell ref="E53:E54"/>
    <mergeCell ref="F53:F54"/>
    <mergeCell ref="G53:G54"/>
    <mergeCell ref="H53:H54"/>
    <mergeCell ref="I53:I54"/>
    <mergeCell ref="N53:N54"/>
    <mergeCell ref="O53:O54"/>
    <mergeCell ref="P53:P54"/>
    <mergeCell ref="Q53:Q54"/>
    <mergeCell ref="R53:R54"/>
    <mergeCell ref="S53:S54"/>
    <mergeCell ref="T53:T54"/>
    <mergeCell ref="U53:U54"/>
    <mergeCell ref="V53:V54"/>
    <mergeCell ref="W53:W54"/>
    <mergeCell ref="X53:X54"/>
    <mergeCell ref="Y53:Y54"/>
    <mergeCell ref="Z53:Z54"/>
    <mergeCell ref="AA53:AA54"/>
    <mergeCell ref="Z43:Z44"/>
    <mergeCell ref="AA43:AA44"/>
    <mergeCell ref="AB43:AB44"/>
    <mergeCell ref="AC43:AC44"/>
    <mergeCell ref="AD43:AD44"/>
    <mergeCell ref="AE43:AE44"/>
    <mergeCell ref="AF43:AF44"/>
    <mergeCell ref="AG43:AG44"/>
    <mergeCell ref="AH43:AH44"/>
    <mergeCell ref="AG51:AG52"/>
    <mergeCell ref="AH51:AH52"/>
    <mergeCell ref="AI51:AI52"/>
    <mergeCell ref="AJ51:AJ52"/>
    <mergeCell ref="B43:B44"/>
    <mergeCell ref="C43:C44"/>
    <mergeCell ref="D43:D44"/>
    <mergeCell ref="E43:E44"/>
    <mergeCell ref="F43:F44"/>
    <mergeCell ref="G43:G44"/>
    <mergeCell ref="H43:H44"/>
    <mergeCell ref="I43:I44"/>
    <mergeCell ref="N43:N44"/>
    <mergeCell ref="O43:O44"/>
    <mergeCell ref="P43:P44"/>
    <mergeCell ref="Q43:Q44"/>
    <mergeCell ref="R43:R44"/>
    <mergeCell ref="S43:S44"/>
    <mergeCell ref="T43:T44"/>
    <mergeCell ref="U43:U44"/>
    <mergeCell ref="V43:V44"/>
    <mergeCell ref="W43:W44"/>
    <mergeCell ref="X43:X44"/>
    <mergeCell ref="Y43:Y44"/>
    <mergeCell ref="X51:X52"/>
    <mergeCell ref="Y51:Y52"/>
    <mergeCell ref="Z51:Z52"/>
    <mergeCell ref="AA51:AA52"/>
    <mergeCell ref="AB51:AB52"/>
    <mergeCell ref="AC51:AC52"/>
    <mergeCell ref="AD51:AD52"/>
    <mergeCell ref="AE51:AE52"/>
    <mergeCell ref="AF51:AF52"/>
    <mergeCell ref="AE47:AE48"/>
    <mergeCell ref="AF47:AF48"/>
    <mergeCell ref="AG47:AG48"/>
    <mergeCell ref="AH47:AH48"/>
    <mergeCell ref="AI47:AI48"/>
    <mergeCell ref="AJ47:AJ48"/>
    <mergeCell ref="B51:B52"/>
    <mergeCell ref="C51:C52"/>
    <mergeCell ref="D51:D52"/>
    <mergeCell ref="E51:E52"/>
    <mergeCell ref="F51:F52"/>
    <mergeCell ref="G51:G52"/>
    <mergeCell ref="H51:H52"/>
    <mergeCell ref="I51:I52"/>
    <mergeCell ref="N51:N52"/>
    <mergeCell ref="O51:O52"/>
    <mergeCell ref="P51:P52"/>
    <mergeCell ref="Q51:Q52"/>
    <mergeCell ref="R51:R52"/>
    <mergeCell ref="S51:S52"/>
    <mergeCell ref="T51:T52"/>
    <mergeCell ref="U51:U52"/>
    <mergeCell ref="V51:V52"/>
    <mergeCell ref="W51:W52"/>
    <mergeCell ref="V47:V48"/>
    <mergeCell ref="W47:W48"/>
    <mergeCell ref="X47:X48"/>
    <mergeCell ref="Y47:Y48"/>
    <mergeCell ref="Z47:Z48"/>
    <mergeCell ref="AA47:AA48"/>
    <mergeCell ref="AB47:AB48"/>
    <mergeCell ref="AC47:AC48"/>
    <mergeCell ref="AD47:AD48"/>
    <mergeCell ref="AC49:AC50"/>
    <mergeCell ref="AD49:AD50"/>
    <mergeCell ref="AE49:AE50"/>
    <mergeCell ref="AF49:AF50"/>
    <mergeCell ref="AG49:AG50"/>
    <mergeCell ref="AH49:AH50"/>
    <mergeCell ref="AI49:AI50"/>
    <mergeCell ref="AJ49:AJ50"/>
    <mergeCell ref="B47:B48"/>
    <mergeCell ref="C47:C48"/>
    <mergeCell ref="D47:D48"/>
    <mergeCell ref="E47:E48"/>
    <mergeCell ref="F47:F48"/>
    <mergeCell ref="G47:G48"/>
    <mergeCell ref="H47:H48"/>
    <mergeCell ref="I47:I48"/>
    <mergeCell ref="N47:N48"/>
    <mergeCell ref="O47:O48"/>
    <mergeCell ref="P47:P48"/>
    <mergeCell ref="Q47:Q48"/>
    <mergeCell ref="R47:R48"/>
    <mergeCell ref="S47:S48"/>
    <mergeCell ref="T47:T48"/>
    <mergeCell ref="U47:U48"/>
    <mergeCell ref="AH39:AH40"/>
    <mergeCell ref="AI39:AI40"/>
    <mergeCell ref="AJ39:AJ40"/>
    <mergeCell ref="B49:B50"/>
    <mergeCell ref="C49:C50"/>
    <mergeCell ref="D49:D50"/>
    <mergeCell ref="E49:E50"/>
    <mergeCell ref="F49:F50"/>
    <mergeCell ref="G49:G50"/>
    <mergeCell ref="H49:H50"/>
    <mergeCell ref="I49:I50"/>
    <mergeCell ref="N49:N50"/>
    <mergeCell ref="O49:O50"/>
    <mergeCell ref="P49:P50"/>
    <mergeCell ref="Q49:Q50"/>
    <mergeCell ref="R49:R50"/>
    <mergeCell ref="S49:S50"/>
    <mergeCell ref="T49:T50"/>
    <mergeCell ref="U49:U50"/>
    <mergeCell ref="V49:V50"/>
    <mergeCell ref="W49:W50"/>
    <mergeCell ref="X49:X50"/>
    <mergeCell ref="Y49:Y50"/>
    <mergeCell ref="Z49:Z50"/>
    <mergeCell ref="AH45:AH46"/>
    <mergeCell ref="AI45:AI46"/>
    <mergeCell ref="AJ45:AJ46"/>
    <mergeCell ref="B39:B40"/>
    <mergeCell ref="C39:C40"/>
    <mergeCell ref="D39:D40"/>
    <mergeCell ref="E39:E40"/>
    <mergeCell ref="F39:F40"/>
    <mergeCell ref="G39:G40"/>
    <mergeCell ref="H39:H40"/>
    <mergeCell ref="I39:I40"/>
    <mergeCell ref="N39:N40"/>
    <mergeCell ref="O39:O40"/>
    <mergeCell ref="P39:P40"/>
    <mergeCell ref="Q39:Q40"/>
    <mergeCell ref="R39:R40"/>
    <mergeCell ref="S39:S40"/>
    <mergeCell ref="T39:T40"/>
    <mergeCell ref="U39:U40"/>
    <mergeCell ref="V39:V40"/>
    <mergeCell ref="W39:W40"/>
    <mergeCell ref="X39:X40"/>
    <mergeCell ref="Y39:Y40"/>
    <mergeCell ref="Z39:Z40"/>
    <mergeCell ref="AJ55:AJ56"/>
    <mergeCell ref="B45:B46"/>
    <mergeCell ref="C45:C46"/>
    <mergeCell ref="D45:D46"/>
    <mergeCell ref="E45:E46"/>
    <mergeCell ref="F45:F46"/>
    <mergeCell ref="G45:G46"/>
    <mergeCell ref="H45:H46"/>
    <mergeCell ref="I45:I46"/>
    <mergeCell ref="N45:N46"/>
    <mergeCell ref="O45:O46"/>
    <mergeCell ref="P45:P46"/>
    <mergeCell ref="Q45:Q46"/>
    <mergeCell ref="R45:R46"/>
    <mergeCell ref="S45:S46"/>
    <mergeCell ref="T45:T46"/>
    <mergeCell ref="U45:U46"/>
    <mergeCell ref="V45:V46"/>
    <mergeCell ref="W45:W46"/>
    <mergeCell ref="X45:X46"/>
    <mergeCell ref="Y45:Y46"/>
    <mergeCell ref="Z45:Z46"/>
    <mergeCell ref="AA45:AA46"/>
    <mergeCell ref="AB45:AB46"/>
    <mergeCell ref="AA55:AA56"/>
    <mergeCell ref="AB55:AB56"/>
    <mergeCell ref="AC55:AC56"/>
    <mergeCell ref="AD55:AD56"/>
    <mergeCell ref="AE55:AE56"/>
    <mergeCell ref="AF55:AF56"/>
    <mergeCell ref="AG55:AG56"/>
    <mergeCell ref="AH55:AH56"/>
    <mergeCell ref="AI55:AI56"/>
    <mergeCell ref="AG41:AG42"/>
    <mergeCell ref="AH41:AH42"/>
    <mergeCell ref="AI41:AI42"/>
    <mergeCell ref="AJ41:AJ42"/>
    <mergeCell ref="B55:B56"/>
    <mergeCell ref="C55:C56"/>
    <mergeCell ref="D55:D56"/>
    <mergeCell ref="E55:E56"/>
    <mergeCell ref="F55:F56"/>
    <mergeCell ref="G55:G56"/>
    <mergeCell ref="H55:H56"/>
    <mergeCell ref="I55:I56"/>
    <mergeCell ref="N55:N56"/>
    <mergeCell ref="O55:O56"/>
    <mergeCell ref="P55:P56"/>
    <mergeCell ref="Q55:Q56"/>
    <mergeCell ref="R55:R56"/>
    <mergeCell ref="S55:S56"/>
    <mergeCell ref="T55:T56"/>
    <mergeCell ref="U55:U56"/>
    <mergeCell ref="V55:V56"/>
    <mergeCell ref="W55:W56"/>
    <mergeCell ref="X55:X56"/>
    <mergeCell ref="Y55:Y56"/>
    <mergeCell ref="B41:B42"/>
    <mergeCell ref="C41:C42"/>
    <mergeCell ref="D41:D42"/>
    <mergeCell ref="E41:E42"/>
    <mergeCell ref="F41:F42"/>
    <mergeCell ref="G41:G42"/>
    <mergeCell ref="H41:H42"/>
    <mergeCell ref="I41:I42"/>
    <mergeCell ref="N41:N42"/>
    <mergeCell ref="O41:O42"/>
    <mergeCell ref="P41:P42"/>
    <mergeCell ref="Q41:Q42"/>
    <mergeCell ref="R41:R42"/>
    <mergeCell ref="S41:S42"/>
    <mergeCell ref="T41:T42"/>
    <mergeCell ref="U41:U42"/>
    <mergeCell ref="V41:V42"/>
    <mergeCell ref="W41:W42"/>
    <mergeCell ref="X41:X42"/>
    <mergeCell ref="Y41:Y42"/>
    <mergeCell ref="Z41:Z42"/>
    <mergeCell ref="AA41:AA42"/>
    <mergeCell ref="AB41:AB42"/>
    <mergeCell ref="AC41:AC42"/>
    <mergeCell ref="AD41:AD42"/>
    <mergeCell ref="AE41:AE42"/>
    <mergeCell ref="AF41:AF42"/>
    <mergeCell ref="Z55:Z56"/>
    <mergeCell ref="B57:B60"/>
    <mergeCell ref="C57:C60"/>
    <mergeCell ref="D57:D60"/>
    <mergeCell ref="AH61:AH64"/>
    <mergeCell ref="AI61:AI64"/>
    <mergeCell ref="AJ61:AJ64"/>
    <mergeCell ref="T61:T64"/>
    <mergeCell ref="Y61:Y64"/>
    <mergeCell ref="Z61:Z64"/>
    <mergeCell ref="AA61:AA64"/>
    <mergeCell ref="AB61:AB64"/>
    <mergeCell ref="AC61:AC64"/>
    <mergeCell ref="AD61:AD64"/>
    <mergeCell ref="AE61:AE64"/>
    <mergeCell ref="AF61:AF64"/>
    <mergeCell ref="AG61:AG64"/>
    <mergeCell ref="O61:O64"/>
    <mergeCell ref="P61:P64"/>
    <mergeCell ref="Q61:Q64"/>
    <mergeCell ref="R61:R64"/>
    <mergeCell ref="S61:S64"/>
    <mergeCell ref="U61:U64"/>
    <mergeCell ref="V61:V64"/>
    <mergeCell ref="W61:W64"/>
    <mergeCell ref="X61:X64"/>
    <mergeCell ref="B61:B64"/>
    <mergeCell ref="C61:C64"/>
    <mergeCell ref="D61:D64"/>
    <mergeCell ref="E61:E64"/>
    <mergeCell ref="F61:F64"/>
    <mergeCell ref="G61:G64"/>
    <mergeCell ref="H61:H64"/>
    <mergeCell ref="I61:I64"/>
    <mergeCell ref="N61:N64"/>
    <mergeCell ref="E57:E60"/>
    <mergeCell ref="AH15:AH22"/>
    <mergeCell ref="AI15:AI22"/>
    <mergeCell ref="AJ15:AJ22"/>
    <mergeCell ref="B23:B30"/>
    <mergeCell ref="C23:C30"/>
    <mergeCell ref="D23:D30"/>
    <mergeCell ref="E23:E30"/>
    <mergeCell ref="G23:G30"/>
    <mergeCell ref="T23:T30"/>
    <mergeCell ref="AH23:AH30"/>
    <mergeCell ref="AI23:AI30"/>
    <mergeCell ref="AJ23:AJ30"/>
    <mergeCell ref="X15:X18"/>
    <mergeCell ref="Y15:Y18"/>
    <mergeCell ref="Z15:Z18"/>
    <mergeCell ref="AA15:AA18"/>
    <mergeCell ref="AB15:AB18"/>
    <mergeCell ref="AC15:AC18"/>
    <mergeCell ref="T57:T60"/>
    <mergeCell ref="AH57:AH60"/>
    <mergeCell ref="AI57:AI60"/>
    <mergeCell ref="AJ57:AJ60"/>
    <mergeCell ref="I57:I60"/>
    <mergeCell ref="Q15:Q18"/>
    <mergeCell ref="R15:R18"/>
    <mergeCell ref="S15:S18"/>
    <mergeCell ref="T15:T22"/>
    <mergeCell ref="S19:S22"/>
    <mergeCell ref="F15:F18"/>
    <mergeCell ref="H15:H18"/>
    <mergeCell ref="I15:I18"/>
    <mergeCell ref="G15:G22"/>
    <mergeCell ref="O19:O22"/>
    <mergeCell ref="P19:P22"/>
    <mergeCell ref="V57:V60"/>
    <mergeCell ref="S27:S30"/>
    <mergeCell ref="Q35:Q38"/>
    <mergeCell ref="R35:R38"/>
    <mergeCell ref="AG57:AG60"/>
    <mergeCell ref="Z57:Z60"/>
    <mergeCell ref="AA57:AA60"/>
    <mergeCell ref="AB57:AB60"/>
    <mergeCell ref="W23:W26"/>
    <mergeCell ref="AB31:AB34"/>
    <mergeCell ref="AC45:AC46"/>
    <mergeCell ref="AD45:AD46"/>
    <mergeCell ref="AE45:AE46"/>
    <mergeCell ref="AF45:AF46"/>
    <mergeCell ref="AG45:AG46"/>
    <mergeCell ref="AA39:AA40"/>
    <mergeCell ref="AB39:AB40"/>
    <mergeCell ref="AC39:AC40"/>
    <mergeCell ref="AD39:AD40"/>
    <mergeCell ref="AE39:AE40"/>
    <mergeCell ref="AF39:AF40"/>
    <mergeCell ref="AG39:AG40"/>
    <mergeCell ref="AA49:AA50"/>
    <mergeCell ref="AB49:AB50"/>
    <mergeCell ref="S57:S60"/>
    <mergeCell ref="W57:W60"/>
    <mergeCell ref="X57:X60"/>
    <mergeCell ref="Y57:Y60"/>
    <mergeCell ref="AE15:AE18"/>
    <mergeCell ref="AF15:AF18"/>
    <mergeCell ref="U15:U18"/>
    <mergeCell ref="V15:V18"/>
    <mergeCell ref="W15:W18"/>
    <mergeCell ref="U19:U22"/>
    <mergeCell ref="AD15:AD18"/>
    <mergeCell ref="V19:V22"/>
    <mergeCell ref="W19:W22"/>
    <mergeCell ref="AC19:AC22"/>
    <mergeCell ref="AC23:AC26"/>
    <mergeCell ref="X23:X26"/>
    <mergeCell ref="Y23:Y26"/>
    <mergeCell ref="Z23:Z26"/>
    <mergeCell ref="AA23:AA26"/>
    <mergeCell ref="U23:U26"/>
    <mergeCell ref="V23:V26"/>
    <mergeCell ref="AF31:AF34"/>
    <mergeCell ref="S31:S34"/>
    <mergeCell ref="U57:U60"/>
    <mergeCell ref="H57:H60"/>
    <mergeCell ref="F57:F60"/>
    <mergeCell ref="N57:N60"/>
    <mergeCell ref="O57:O60"/>
    <mergeCell ref="AC57:AC60"/>
    <mergeCell ref="AD57:AD60"/>
    <mergeCell ref="AE57:AE60"/>
    <mergeCell ref="AF57:AF60"/>
    <mergeCell ref="AF35:AF38"/>
    <mergeCell ref="G57:G60"/>
    <mergeCell ref="F35:F38"/>
    <mergeCell ref="H35:H38"/>
    <mergeCell ref="U35:U38"/>
    <mergeCell ref="I35:I38"/>
    <mergeCell ref="N35:N38"/>
    <mergeCell ref="O35:O38"/>
    <mergeCell ref="P35:P38"/>
    <mergeCell ref="Z35:Z38"/>
    <mergeCell ref="AA35:AA38"/>
    <mergeCell ref="AB35:AB38"/>
    <mergeCell ref="AC35:AC38"/>
    <mergeCell ref="P57:P60"/>
    <mergeCell ref="Q57:Q60"/>
    <mergeCell ref="R57:R60"/>
    <mergeCell ref="AE35:AE38"/>
    <mergeCell ref="AG31:AG34"/>
    <mergeCell ref="B1:AI1"/>
    <mergeCell ref="B3:B4"/>
    <mergeCell ref="C3:C4"/>
    <mergeCell ref="D3:D4"/>
    <mergeCell ref="E3:E4"/>
    <mergeCell ref="F3:F4"/>
    <mergeCell ref="G3:G4"/>
    <mergeCell ref="H3:H4"/>
    <mergeCell ref="I3:I4"/>
    <mergeCell ref="J3:M3"/>
    <mergeCell ref="AG3:AG4"/>
    <mergeCell ref="AH3:AH4"/>
    <mergeCell ref="AI3:AI4"/>
    <mergeCell ref="N3:N4"/>
    <mergeCell ref="O3:O4"/>
    <mergeCell ref="P3:P4"/>
    <mergeCell ref="Q3:Q4"/>
    <mergeCell ref="R3:R4"/>
    <mergeCell ref="S3:S4"/>
    <mergeCell ref="N15:N18"/>
    <mergeCell ref="O15:O18"/>
    <mergeCell ref="P15:P18"/>
    <mergeCell ref="AJ3:AJ4"/>
    <mergeCell ref="T3:T4"/>
    <mergeCell ref="U3:U4"/>
    <mergeCell ref="V3:AA3"/>
    <mergeCell ref="AB3:AB4"/>
    <mergeCell ref="AC3:AC4"/>
    <mergeCell ref="AD3:AF3"/>
    <mergeCell ref="U31:U34"/>
    <mergeCell ref="V31:V34"/>
    <mergeCell ref="W31:W34"/>
    <mergeCell ref="X31:X34"/>
    <mergeCell ref="Y31:Y34"/>
    <mergeCell ref="Z19:Z22"/>
    <mergeCell ref="AA19:AA22"/>
    <mergeCell ref="AB19:AB22"/>
    <mergeCell ref="AF19:AF22"/>
    <mergeCell ref="AG15:AG18"/>
    <mergeCell ref="AD19:AD22"/>
    <mergeCell ref="AE19:AE22"/>
    <mergeCell ref="AF23:AF26"/>
    <mergeCell ref="AG23:AG26"/>
    <mergeCell ref="AC27:AC30"/>
    <mergeCell ref="AD27:AD30"/>
    <mergeCell ref="AE27:AE30"/>
    <mergeCell ref="S35:S38"/>
    <mergeCell ref="S23:S26"/>
    <mergeCell ref="N27:N30"/>
    <mergeCell ref="O31:O34"/>
    <mergeCell ref="P31:P34"/>
    <mergeCell ref="I31:I34"/>
    <mergeCell ref="N31:N34"/>
    <mergeCell ref="F31:F34"/>
    <mergeCell ref="H31:H34"/>
    <mergeCell ref="Q31:Q34"/>
    <mergeCell ref="R31:R34"/>
    <mergeCell ref="R23:R26"/>
    <mergeCell ref="P23:P26"/>
    <mergeCell ref="X19:X22"/>
    <mergeCell ref="Y19:Y22"/>
    <mergeCell ref="H23:H26"/>
    <mergeCell ref="I23:I26"/>
    <mergeCell ref="N23:N26"/>
    <mergeCell ref="Q23:Q26"/>
    <mergeCell ref="H27:H30"/>
    <mergeCell ref="I27:I30"/>
    <mergeCell ref="AB27:AB30"/>
    <mergeCell ref="AB23:AB26"/>
    <mergeCell ref="U27:U30"/>
    <mergeCell ref="B31:B34"/>
    <mergeCell ref="C31:C34"/>
    <mergeCell ref="D31:D34"/>
    <mergeCell ref="E31:E34"/>
    <mergeCell ref="T31:T34"/>
    <mergeCell ref="Q19:Q22"/>
    <mergeCell ref="R19:R22"/>
    <mergeCell ref="F19:F22"/>
    <mergeCell ref="H19:H22"/>
    <mergeCell ref="I19:I22"/>
    <mergeCell ref="N19:N22"/>
    <mergeCell ref="O23:O26"/>
    <mergeCell ref="O27:O30"/>
    <mergeCell ref="P27:P30"/>
    <mergeCell ref="Q27:Q30"/>
    <mergeCell ref="R27:R30"/>
    <mergeCell ref="G31:G34"/>
    <mergeCell ref="N7:N10"/>
    <mergeCell ref="O7:O10"/>
    <mergeCell ref="P7:P10"/>
    <mergeCell ref="Q7:Q10"/>
    <mergeCell ref="R7:R10"/>
    <mergeCell ref="S7:S10"/>
    <mergeCell ref="F11:F14"/>
    <mergeCell ref="H11:H14"/>
    <mergeCell ref="I11:I14"/>
    <mergeCell ref="N11:N14"/>
    <mergeCell ref="O11:O14"/>
    <mergeCell ref="P11:P14"/>
    <mergeCell ref="Q11:Q14"/>
    <mergeCell ref="R11:R14"/>
    <mergeCell ref="G7:G14"/>
    <mergeCell ref="S11:S14"/>
    <mergeCell ref="T7:T14"/>
    <mergeCell ref="U11:U14"/>
    <mergeCell ref="V11:V14"/>
    <mergeCell ref="W11:W14"/>
    <mergeCell ref="X11:X14"/>
    <mergeCell ref="Y11:Y14"/>
    <mergeCell ref="B35:B38"/>
    <mergeCell ref="C35:C38"/>
    <mergeCell ref="D35:D38"/>
    <mergeCell ref="E35:E38"/>
    <mergeCell ref="G35:G38"/>
    <mergeCell ref="F7:F10"/>
    <mergeCell ref="H7:H10"/>
    <mergeCell ref="I7:I10"/>
    <mergeCell ref="F27:F30"/>
    <mergeCell ref="F23:F26"/>
    <mergeCell ref="B7:B14"/>
    <mergeCell ref="C7:C14"/>
    <mergeCell ref="D7:D14"/>
    <mergeCell ref="E7:E14"/>
    <mergeCell ref="B15:B22"/>
    <mergeCell ref="C15:C22"/>
    <mergeCell ref="D15:D22"/>
    <mergeCell ref="E15:E22"/>
    <mergeCell ref="T35:T38"/>
    <mergeCell ref="X27:X30"/>
    <mergeCell ref="Y27:Y30"/>
    <mergeCell ref="Z27:Z30"/>
    <mergeCell ref="AA27:AA30"/>
    <mergeCell ref="V27:V30"/>
    <mergeCell ref="V35:V38"/>
    <mergeCell ref="W35:W38"/>
    <mergeCell ref="X35:X38"/>
    <mergeCell ref="Y35:Y38"/>
    <mergeCell ref="W27:W30"/>
    <mergeCell ref="Z31:Z34"/>
    <mergeCell ref="AA31:AA34"/>
    <mergeCell ref="AD7:AD10"/>
    <mergeCell ref="AE7:AE10"/>
    <mergeCell ref="AF7:AF10"/>
    <mergeCell ref="AG7:AG10"/>
    <mergeCell ref="AH7:AH14"/>
    <mergeCell ref="AI7:AI14"/>
    <mergeCell ref="AJ7:AJ14"/>
    <mergeCell ref="AC7:AC10"/>
    <mergeCell ref="U7:U10"/>
    <mergeCell ref="V7:V10"/>
    <mergeCell ref="W7:W10"/>
    <mergeCell ref="X7:X10"/>
    <mergeCell ref="Y7:Y10"/>
    <mergeCell ref="Z7:Z10"/>
    <mergeCell ref="AA7:AA10"/>
    <mergeCell ref="AB7:AB10"/>
    <mergeCell ref="Z11:Z14"/>
    <mergeCell ref="AA11:AA14"/>
    <mergeCell ref="AB11:AB14"/>
    <mergeCell ref="AJ31:AJ34"/>
    <mergeCell ref="AJ35:AJ38"/>
    <mergeCell ref="AC11:AC14"/>
    <mergeCell ref="AD11:AD14"/>
    <mergeCell ref="AE11:AE14"/>
    <mergeCell ref="AF11:AF14"/>
    <mergeCell ref="AG11:AG14"/>
    <mergeCell ref="AG19:AG22"/>
    <mergeCell ref="AF27:AF30"/>
    <mergeCell ref="AG27:AG30"/>
    <mergeCell ref="AD23:AD26"/>
    <mergeCell ref="AE23:AE26"/>
    <mergeCell ref="AE31:AE34"/>
    <mergeCell ref="AH31:AH34"/>
    <mergeCell ref="AI31:AI34"/>
    <mergeCell ref="AH35:AH38"/>
    <mergeCell ref="AI35:AI38"/>
    <mergeCell ref="AC31:AC34"/>
    <mergeCell ref="AD31:AD34"/>
    <mergeCell ref="AG35:AG38"/>
    <mergeCell ref="AD35:AD3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1</vt:i4>
      </vt:variant>
    </vt:vector>
  </HeadingPairs>
  <TitlesOfParts>
    <vt:vector size="1" baseType="lpstr">
      <vt:lpstr>SAM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Julija Maniuškina</dc:creator>
  <cp:lastModifiedBy>Lina Klingienė</cp:lastModifiedBy>
  <cp:lastPrinted>2022-12-22T14:53:05Z</cp:lastPrinted>
  <dcterms:created xsi:type="dcterms:W3CDTF">2022-12-16T11:51:22Z</dcterms:created>
  <dcterms:modified xsi:type="dcterms:W3CDTF">2025-07-15T06:24:41Z</dcterms:modified>
</cp:coreProperties>
</file>