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vilniusrpt-my.sharepoint.com/personal/karolina_narkevic_vilniausregionas_lt/Documents/Dokumentai/5. VRPT_WWW/talpinimui/"/>
    </mc:Choice>
  </mc:AlternateContent>
  <xr:revisionPtr revIDLastSave="0" documentId="8_{1A22BCF6-C881-489D-9B00-ED8D5CB69EF8}" xr6:coauthVersionLast="47" xr6:coauthVersionMax="47" xr10:uidLastSave="{00000000-0000-0000-0000-000000000000}"/>
  <bookViews>
    <workbookView xWindow="1416" yWindow="984" windowWidth="21624" windowHeight="11976" firstSheet="5" activeTab="5" xr2:uid="{00000000-000D-0000-FFFF-FFFF00000000}"/>
  </bookViews>
  <sheets>
    <sheet name="ŠMSM" sheetId="1" state="hidden" r:id="rId1"/>
    <sheet name="SM" sheetId="2" state="hidden" r:id="rId2"/>
    <sheet name="AM" sheetId="3" state="hidden" r:id="rId3"/>
    <sheet name="VRM" sheetId="4" state="hidden" r:id="rId4"/>
    <sheet name="SADM" sheetId="5" state="hidden" r:id="rId5"/>
    <sheet name="SAM" sheetId="6" r:id="rId6"/>
    <sheet name="JUNGTINIAI" sheetId="7" state="hidden" r:id="rId7"/>
  </sheets>
  <definedNames>
    <definedName name="_xlnm._FilterDatabase" localSheetId="5" hidden="1">SAM!$A$5:$AJ$30</definedName>
    <definedName name="_xlnm.Print_Area" localSheetId="0">ŠMSM!#REF!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5" i="6" l="1"/>
  <c r="T31" i="6"/>
  <c r="U27" i="6"/>
  <c r="U23" i="6"/>
  <c r="U19" i="6"/>
  <c r="U31" i="6"/>
  <c r="U15" i="6"/>
  <c r="U11" i="6"/>
  <c r="U7" i="6"/>
  <c r="T15" i="6" l="1"/>
  <c r="T7" i="6"/>
  <c r="T23" i="6"/>
  <c r="U85" i="1" l="1"/>
  <c r="AD85" i="1" s="1"/>
  <c r="T85" i="1"/>
  <c r="U78" i="1"/>
  <c r="AD78" i="1" s="1"/>
  <c r="U71" i="1"/>
  <c r="AD71" i="1" s="1"/>
  <c r="U68" i="1"/>
  <c r="AD68" i="1" s="1"/>
  <c r="AD65" i="1"/>
  <c r="U65" i="1"/>
  <c r="U61" i="1"/>
  <c r="AD61" i="1" s="1"/>
  <c r="U58" i="1"/>
  <c r="AD58" i="1" s="1"/>
  <c r="AD56" i="1"/>
  <c r="U56" i="1"/>
  <c r="Y53" i="1"/>
  <c r="U53" i="1"/>
  <c r="AD53" i="1" s="1"/>
  <c r="U49" i="1"/>
  <c r="AD49" i="1" s="1"/>
  <c r="U44" i="1"/>
  <c r="AD41" i="1"/>
  <c r="U41" i="1"/>
  <c r="U39" i="1"/>
  <c r="AD39" i="1" s="1"/>
  <c r="U37" i="1"/>
  <c r="T37" i="1" s="1"/>
  <c r="U34" i="1"/>
  <c r="AD34" i="1" s="1"/>
  <c r="T34" i="1"/>
  <c r="U31" i="1"/>
  <c r="AD31" i="1" s="1"/>
  <c r="T31" i="1"/>
  <c r="U24" i="1"/>
  <c r="AD24" i="1" s="1"/>
  <c r="T24" i="1"/>
  <c r="U16" i="1"/>
  <c r="AD16" i="1" s="1"/>
  <c r="U13" i="1"/>
  <c r="AD13" i="1" s="1"/>
  <c r="T13" i="1"/>
  <c r="U7" i="1"/>
  <c r="T7" i="1" s="1"/>
  <c r="T41" i="1" l="1"/>
  <c r="T65" i="1"/>
  <c r="T49" i="1"/>
  <c r="AD37" i="1"/>
  <c r="T16" i="1"/>
  <c r="T61" i="1"/>
  <c r="T71" i="1"/>
  <c r="AD44" i="1"/>
  <c r="AD7" i="1"/>
</calcChain>
</file>

<file path=xl/sharedStrings.xml><?xml version="1.0" encoding="utf-8"?>
<sst xmlns="http://schemas.openxmlformats.org/spreadsheetml/2006/main" count="1339" uniqueCount="276">
  <si>
    <t>Kvietimo numeris</t>
  </si>
  <si>
    <t>Kvietimo pavadinimas</t>
  </si>
  <si>
    <t>Nurodoma pažangos priemonės veikla (poveiklė), dėl kurios planuojamas kvietimas. Jeigu veiklai įgyvendinti suplanuoti projektai, nurodomas projekto pavadinimas. Viename kvietime gali būti nurodyti keli projektai. Gali būti pasirenkamos kelios veiklos (projektai) vienai pažangos priemonei įgyvendinti. Jeigu kvietimas apima kelias pažangos priemones, informacija pateikiama pagal visas nurodytas pažangos priemones. Kai kvietimų planas rengiamas INVESTIS, veiklų (poveiklių) pavadinimai pasirenkami iš sąrašo. Jeigu patvirtinti pasirinktos pažangos priemonės projektai, pasirenkami konkretūs projektai.</t>
  </si>
  <si>
    <t>Konkretus uždavinys arba priemonė (reforma ar investicija)</t>
  </si>
  <si>
    <t>Valstybei svarbus projektas</t>
  </si>
  <si>
    <t>Strateginės svarbos projektas</t>
  </si>
  <si>
    <t>Siektini stebėsenos rodikliai</t>
  </si>
  <si>
    <t>Pavadinimas</t>
  </si>
  <si>
    <t>Kodas</t>
  </si>
  <si>
    <t>Matavimo vienetas</t>
  </si>
  <si>
    <t>Siektina reikšmė</t>
  </si>
  <si>
    <t xml:space="preserve">Nurodomas stebėsenos
rodiklio kodas.
</t>
  </si>
  <si>
    <t>Nurodomas stebėsenos rodiklio pavadinimas.</t>
  </si>
  <si>
    <t>Nurodomas stebėsenos rodiklio matavimo vienetas.</t>
  </si>
  <si>
    <t>Nurodoma siektina stebėsenos rodiklio reikšmė.</t>
  </si>
  <si>
    <t>EGADP paskolos lėšos</t>
  </si>
  <si>
    <t>Sostinės regionas</t>
  </si>
  <si>
    <t>Vidurio ir Vakarų Lietuva</t>
  </si>
  <si>
    <t>Nurodomas ministerijos arba RPPl                                                                            administruojančiosios institucijos suteiktas kvietimo pavadinimas.</t>
  </si>
  <si>
    <t>Nurodoma „Taip“, jeigu veiklai (poveiklei) įgyvendinti suplanuotas valstybei svarbus projektas, kitu atveju nurodoma „Ne“. Jeigu kvietimas apima kelias pažangos priemones, informacija pateikiama pagal visas nurodytas veiklas (poveikles).</t>
  </si>
  <si>
    <t xml:space="preserve">Nurodoma pažangos priemonės veiklos (poveiklės) finansavimo iš bendrojo finansavimo lėšų suma (eurais), skirta kvietimui. </t>
  </si>
  <si>
    <t>Nurodoma planuojama kvietimo pradžios (kvietimo paskelbimo) data metų ir mėnesių tikslumu. Kai planuojamos finansinės priemonės:
- kai teikiamos paskolos, – data, kai kontroliuojančiojo arba specialiojo fondo valdytojas (toliau – fondo valdytojas) pradeda priimti paraiškas iš galutinių gavėjų dėl paskolos;
- kai teikiamos portfelinės garantijos, – data, kai fondo valdytojas pasirašo sutartį dėl garantijų teikimo sąlygų (arba tokios sutarties įsigaliojimo data);
- kai teikiamos individualios garantijos, – data, kai fondo valdytojas pasirašo sutartį dėl garantijų teikimo sąlygų (arba tokios sutarties įsigaliojimo data);
- kai teikiamos rizikos kapitalo investicijos (toliau – RKI), – kai RKI fondas pradeda investavimo veiklą (pasirašyta sutartis su RKI fondo valdytoju ir pritrauktos privačios lėšos).</t>
  </si>
  <si>
    <t>Nurodoma planuojama kvietimo pabaigos (projekto įgyvendinimo plano pateikimo) data metų ir mėnesių tikslumu.</t>
  </si>
  <si>
    <t>Pastabos:</t>
  </si>
  <si>
    <t>_____________________________________________________________________________________________________________________________________________________________________________</t>
  </si>
  <si>
    <t>Valstybės biudžeto lėšos, skirtos ES fondų lėšomis netinkamam finansuoti  pridėtinės vertės mokesčiui apmokėti</t>
  </si>
  <si>
    <t>Netaikoma</t>
  </si>
  <si>
    <t xml:space="preserve">Apskritis </t>
  </si>
  <si>
    <t>Pažangos priemonės numeris</t>
  </si>
  <si>
    <t xml:space="preserve">Pažangos priemonės pavadinimas </t>
  </si>
  <si>
    <t>Finansuojamos projektų veiklos</t>
  </si>
  <si>
    <t>Galimi pareiškėjai</t>
  </si>
  <si>
    <t>Administruojančioji institucija</t>
  </si>
  <si>
    <t>Projektų atrankos būdas</t>
  </si>
  <si>
    <t xml:space="preserve">Planuojama kvietimo pabaigos data </t>
  </si>
  <si>
    <t>Paskelbto kvietimo data</t>
  </si>
  <si>
    <t>Planuojama kvietimo pradžios data</t>
  </si>
  <si>
    <t>Finansavimo forma</t>
  </si>
  <si>
    <t>Nurodoma pažangos priemonės veiklos (poveiklės) apskritis. Taikoma tik TPF. Gali būti kelios apskritys.</t>
  </si>
  <si>
    <t>Ministerijos nepildo.
Iš INVESTIS nurodoma paskelbto kvietimo data.</t>
  </si>
  <si>
    <t>KVIETIMŲ TEIKTI PROJEKTŲ ĮGYVENDINIMO PLANUS PLANAS</t>
  </si>
  <si>
    <t>Nurodomas Europos Sąjungos 2021–2027 metų investicijų programos fondas (Europos regioninės plėtros fondas (toliau – ERPF), Sanglaudos fondas, „Europos socialinis fondas  +“ (toliau – ESF+), Teisingos pertvarkos fondas (toliau – TPF).</t>
  </si>
  <si>
    <t>Asignavimų valdytojas</t>
  </si>
  <si>
    <t>Nurodomas atsakingas asignavimų valdytojas.</t>
  </si>
  <si>
    <t>Nurodoma administruojančioji institucija.</t>
  </si>
  <si>
    <t>Nurodoma pažangos priemonės veiklos (poveiklės) finansavimo forma.</t>
  </si>
  <si>
    <t>Nurodomas projektų atrankos būdas.</t>
  </si>
  <si>
    <t>Pareiškėjų tipas: viešasis,  privatus</t>
  </si>
  <si>
    <t>Nurodomas pareiškėjų tipas (sektorius).</t>
  </si>
  <si>
    <t>Nurodomas Europos Sąjungos investicijų
administravimo informacinėje sistemoje (toliau – INVESTIS) suteiktas kvietimo teikti projektų įgyvendinimo planus (toliau – kvietimas) numeris. Kai kvietimų planą rengia ministerija, pažangos priemonės koordinatorius (jei paskirtas) (toliau kartu – ministerija) arba kai                įgyvendinami regionų plėtros planų įgyvendinimo projektai, regionų plėtros planų   administruojančioji institucija (toliau –   RPPl               administruojančioji institucija), kvietimo numeris sudaromas pagal Kvietimų ir projektų kodavimo instrukciją, paskelbtą svetainėje esinvesticijos.lt.</t>
  </si>
  <si>
    <t>Nurodomas pažangos priemonės, dėl kurios veiklos (-ų) planuojamas kvietimas, numeris. Gali būti nurodomos kelios pažangos priemonės. Kai kvietimų planas rengiamas INVESTIS, numeris pasirenkamas iš pažangos priemonių sąrašo.</t>
  </si>
  <si>
    <t xml:space="preserve">Nurodomas pažangos priemonės, dėl kurios veiklos (-ų) planuojamas kvietimas, pavadinimas. Gali būti nurodomos kelios pažangos priemonės. Kai kvietimų planas rengiamas INVESTIS, pavadinimas pasirenkamas iš pažangos priemonių sąrašo. </t>
  </si>
  <si>
    <r>
      <t xml:space="preserve">Jeigu nurodytą pažangos priemonės veiklą (poveiklę) planuojama iš dalies finansuoti Europos Sąjungos (toliau – ES) fondų lėšomis, nurodomas konkretus 2021–2027 </t>
    </r>
    <r>
      <rPr>
        <i/>
        <sz val="9"/>
        <rFont val="Times New Roman"/>
        <family val="1"/>
        <charset val="186"/>
      </rPr>
      <t xml:space="preserve">metų </t>
    </r>
    <r>
      <rPr>
        <i/>
        <sz val="9"/>
        <color theme="1"/>
        <rFont val="Times New Roman"/>
        <family val="1"/>
        <charset val="186"/>
      </rPr>
      <t>Europos Sąjungos investicijų programos uždavinys (2021 m. birželio 24 d. Europos Parlamento ir Tarybos reglamento (ES)</t>
    </r>
    <r>
      <rPr>
        <i/>
        <sz val="9"/>
        <color rgb="FFFF0000"/>
        <rFont val="Times New Roman"/>
        <family val="1"/>
        <charset val="186"/>
      </rPr>
      <t xml:space="preserve"> </t>
    </r>
    <r>
      <rPr>
        <i/>
        <sz val="9"/>
        <color theme="1"/>
        <rFont val="Times New Roman"/>
        <family val="1"/>
        <charset val="186"/>
      </rPr>
      <t>2021/1060, kuriuo nustatomos bendros Europos regioninės plėtros fondo, „Europos socialinio fondo +“, Sanglaudos fondo, Teisingos pertvarkos fondo ir Europos j</t>
    </r>
    <r>
      <rPr>
        <i/>
        <sz val="9"/>
        <rFont val="Times New Roman"/>
        <family val="1"/>
        <charset val="186"/>
      </rPr>
      <t>ūr</t>
    </r>
    <r>
      <rPr>
        <i/>
        <sz val="9"/>
        <color theme="1"/>
        <rFont val="Times New Roman"/>
        <family val="1"/>
        <charset val="186"/>
      </rPr>
      <t xml:space="preserve">ų reikalų, žvejybos ir akvakultūros fondo nuostatos ir šių fondų bei Prieglobsčio, migracijos ir integracijos fondo, Vidaus saugumo fondo ir Sienų valdymo ir vizų politikos finansinės paramos priemonės taisyklės, su visais pakeitimais 5 straipsnis), prie kurio siekimo prisidedama veikla (poveikle). Jeigu veiklą (poveiklę) planuojama finansuoti Ekonomikos gaivinimo ir atsparumo didinimo priemonės (toliau – EGADP) lėšomis, nurodoma priemonė (reforma ar investicija), prie kurios prisidedama pasirinkta veikla (poveikle). Jeigu kvietimas apima kelias pažangos priemones ir (ar) veiklas, pateikiama informacija apie visas nurodytas veiklas (poveikles). Kai kvietimų planas rengiamas INVESTIS, nurodomi duomenys iš priemonės duomenų INVESTIS formos lauko „III lygio duomuo“, pasirinkus priemonę ir veiklą (poveiklę). Kai INVESTIS užpildytas pasirinktos veiklos (poveiklės) laukas „III lygio duomuo“), šio lauko reikšmė užpildoma nurodant priemonės duomenų INVESTIS formoje nurodytą reikšmę. </t>
    </r>
  </si>
  <si>
    <r>
      <t xml:space="preserve">Strateginės svarbos projektas nurodomas pagal Reglamentą (ES) 2021/1060. Nurodoma „Taip“, jeigu pasirinktai veiklai (poveiklei) įgyvendinti suplanuotas strateginės svarbos projektas pagal </t>
    </r>
    <r>
      <rPr>
        <i/>
        <sz val="9"/>
        <rFont val="Times New Roman"/>
        <family val="1"/>
        <charset val="186"/>
      </rPr>
      <t>2021–2027 metų Europos Sąjungos</t>
    </r>
    <r>
      <rPr>
        <i/>
        <sz val="9"/>
        <color theme="1"/>
        <rFont val="Times New Roman"/>
        <family val="1"/>
        <charset val="186"/>
      </rPr>
      <t xml:space="preserve">  fondų investicijų programą. Jeigu kvietimas apima kelias pažangos priemones, informacija pateikiama pagal visas nurodytas veiklas (poveikles).</t>
    </r>
  </si>
  <si>
    <t xml:space="preserve">Nurodomi galimi pareiškėjai veiklai (poveiklei) įgyvendinti, o  kai planuojamos finan-sinės priemonės, – galimi galutiniai gavėjai.  Kai kvietimų planas rengiamas INVESTIS, laukas automatiškai užpildomas priemonės duomenų INVESTIS formoje pasirinkus pažangos priemonę ir veiklą (poveiklę) (išskyrus, kai planuojamos
finansinės priemonės).
</t>
  </si>
  <si>
    <t xml:space="preserve">Bendra kvietimui skirta finansavimo lėšų suma (eurais) </t>
  </si>
  <si>
    <r>
      <t>Nurodoma bendra kvietimui skirta finansavimo lėšų suma (s</t>
    </r>
    <r>
      <rPr>
        <i/>
        <sz val="9"/>
        <rFont val="Times New Roman"/>
        <family val="1"/>
        <charset val="186"/>
      </rPr>
      <t>usumuojamos 21–26 stulpeliuose nurodytos sumos).</t>
    </r>
    <r>
      <rPr>
        <i/>
        <sz val="9"/>
        <color theme="1"/>
        <rFont val="Times New Roman"/>
        <family val="1"/>
        <charset val="186"/>
      </rPr>
      <t xml:space="preserve"> Jeigu kvietimas apima kelias pažangos priemones, nurodomi visų pažangos prie-monių duomenys atskirose eilutėse. </t>
    </r>
  </si>
  <si>
    <t xml:space="preserve">Didžiausia galima skirti finansavimo lėšų suma projektui ir (arba) projekto veiklai įgyvendinti (eurais) </t>
  </si>
  <si>
    <t>Nurodoma didžiausia galima skirti finansavimo lėšų suma projektui ir (ar) projekto veiklai įgyvendinti (jei taikoma).</t>
  </si>
  <si>
    <t>Finansavimo šaltinis (-iai) ir sumos (eurais)</t>
  </si>
  <si>
    <t>Valstybės biudžeto lėšos</t>
  </si>
  <si>
    <r>
      <t xml:space="preserve">Europos Sąjungos (toliau </t>
    </r>
    <r>
      <rPr>
        <b/>
        <sz val="10"/>
        <rFont val="Times New Roman"/>
        <family val="1"/>
        <charset val="186"/>
      </rPr>
      <t>–</t>
    </r>
    <r>
      <rPr>
        <b/>
        <sz val="10"/>
        <color theme="1"/>
        <rFont val="Times New Roman"/>
        <family val="1"/>
        <charset val="186"/>
      </rPr>
      <t xml:space="preserve"> ES) fondų lėšos</t>
    </r>
  </si>
  <si>
    <t>Ekonomikos gaivinimo ir atsparumo didinimo priemonės (toliau – EGADP) subsidijos lėšos</t>
  </si>
  <si>
    <t xml:space="preserve">
Bendrojo finansavimo lėšos</t>
  </si>
  <si>
    <t>Nurodoma pažangos priemonės veiklos (poveiklės) finansavimo iš ES fondų lėšų suma (eurais), skirta kvietimui.</t>
  </si>
  <si>
    <t>Nurodoma pažangos priemonės veiklos (poveiklės) finansavimo iš EGADP subsidijos lėšų suma (eurais), skirta kvietimui.</t>
  </si>
  <si>
    <r>
      <t>Nurodoma pažangos priemonės veiklos (poveiklės) finansavimo iš</t>
    </r>
    <r>
      <rPr>
        <sz val="9"/>
        <color theme="1"/>
        <rFont val="Times New Roman"/>
        <family val="1"/>
        <charset val="186"/>
      </rPr>
      <t xml:space="preserve"> </t>
    </r>
    <r>
      <rPr>
        <i/>
        <sz val="9"/>
        <color theme="1"/>
        <rFont val="Times New Roman"/>
        <family val="1"/>
        <charset val="186"/>
      </rPr>
      <t xml:space="preserve">EGADP paskolos lėšų suma (eurais), skirta kvietimui. </t>
    </r>
  </si>
  <si>
    <t xml:space="preserve">Nurodoma pažangos priemonės veiklos (poveiklės) finansavimo iš valstybės biudžeto lėšų suma (eurais), skirta kvietimui.   </t>
  </si>
  <si>
    <t xml:space="preserve">Nurodoma pažangos priemonės veiklos (poveiklės)  iš valstybės biudžeto lėšų skiriama finansavimo  lėšų suma ES fondų lėšomis netinkamam finansuoti pridėtinės vertės mokesčiui ir su juo susijusioms netiesioginėms išlaidoms apmokėti  (eurais), skirta kvietimui. </t>
  </si>
  <si>
    <t>Nuosavo įnašo dydis (eurais)</t>
  </si>
  <si>
    <t>Nurodomas bendras nuosavo įnašo dydis, kuriuo prisidedama prie pažangos priemonės veiklos (poveiklės) įgyvendinimo (eurais).</t>
  </si>
  <si>
    <t>Nurodoma finansavimo lėšų suma, skirta Sostinės regionui                   (Vilniaus apskritis). Taikoma ERPF arba ESF+  veikloms (poveiklėms).</t>
  </si>
  <si>
    <t>Nurodoma finansavimo lėšų suma, skirta Vidurio ir Vakarų Lietuvos regionui (visos apskritys, išskyrus Vilniaus apskritį).
Taikoma ERPF, ESF+ veikloms (poveiklėms).</t>
  </si>
  <si>
    <t>1. Lentelės 3–5, 15, 16,  28 stulpeliuose nurodomi INVESTIS formoje pateikiami šie duomenų grupavimo lygiai: Europos Sąjungos lėšų fondas, asignavimų valdytojas, administruojančioji institucija, pažangos priemonė, veikla.</t>
  </si>
  <si>
    <t>2. Lentelės 3–5, 14–18, 21–26, 28–35 stulpeliuose duomenys filtruojami iš INVESTIS formos.</t>
  </si>
  <si>
    <t>ES lėšų fondas</t>
  </si>
  <si>
    <t>Nurodoma Sanglaudos fondo arba EGADP, arba  TPF finansavimo lėšų suma.</t>
  </si>
  <si>
    <r>
      <t>Finansavimas pagal regioną, kuriam gali būti priskiriama</t>
    </r>
    <r>
      <rPr>
        <b/>
        <sz val="10"/>
        <color theme="1"/>
        <rFont val="Times New Roman"/>
        <family val="1"/>
        <charset val="186"/>
      </rPr>
      <t xml:space="preserve"> (-os) projekto veikla
 (-os) </t>
    </r>
  </si>
  <si>
    <t>VILNIAUS REGIONO KVIETIMŲ TEIKTI PROJEKTŲ ĮGYVENDINIMO PLANUS PLANAS</t>
  </si>
  <si>
    <t xml:space="preserve"> </t>
  </si>
  <si>
    <t>Kvietimo pavadini-mas</t>
  </si>
  <si>
    <t>Pažangos priemonės pavadini-mas</t>
  </si>
  <si>
    <t>Strate-ginės svarbos projektas</t>
  </si>
  <si>
    <t>Galimi pareiš-kėjai</t>
  </si>
  <si>
    <t xml:space="preserve">Finansavimas pagal regioną, kuriam gali būti priskiriama (-os) projekto veikla
 (-os) </t>
  </si>
  <si>
    <t>Planuoja-ma kvietimo pradžios data</t>
  </si>
  <si>
    <t>Planuoja-ma kvietimo pabaigos data</t>
  </si>
  <si>
    <t>Pavadi-nimas</t>
  </si>
  <si>
    <t>Matavi-mo vienetas</t>
  </si>
  <si>
    <t>Europos Sąjungos (toliau – ES) fondų lėšos</t>
  </si>
  <si>
    <t>20-001-P</t>
  </si>
  <si>
    <t xml:space="preserve">Ugdymo prieinamumo didinimas atskirtį patiriantiems vaikams  Vilniaus miesto savivaldybėje </t>
  </si>
  <si>
    <t>12-003-03-01-23 (RE)</t>
  </si>
  <si>
    <t>Padidinti ugdymo prieinamumą atskirtį patiriantiems vaikams</t>
  </si>
  <si>
    <r>
      <rPr>
        <sz val="11"/>
        <color rgb="FFFF0000"/>
        <rFont val="Calibri"/>
        <family val="2"/>
        <charset val="186"/>
        <scheme val="minor"/>
      </rPr>
      <t xml:space="preserve"> </t>
    </r>
    <r>
      <rPr>
        <sz val="11"/>
        <color theme="1"/>
        <rFont val="Calibri"/>
        <family val="2"/>
        <charset val="186"/>
        <scheme val="minor"/>
      </rPr>
      <t>Aplinkų,  pritaikytų neįgaliųjų ir spec. poreikių moksleivių ugdymo organizavimui, sukūrimas taikant universalaus dizaino pricipus Vilniaus „Vilties“ specialiosios mokyklos-daugiafunkciame centre (Savanorių pr. 55 Vilnius)</t>
    </r>
  </si>
  <si>
    <t>2021–2027 metų Europos Sąjungos fondų investicijų programos  "Konkretus uždavinys – 4.5. Gerinti vienodas galimybes naudotis įtraukiomis ir kokybiškomis švietimo, mokymo ir mokymosi visą gyvenimą paslaugomis plėtojant prieinamą infrastruktūrą, be kita ko, didint atsparumą naudojantis nuotoliniu ir internetiniu švietimu bei mokymu (ERPF)"</t>
  </si>
  <si>
    <t>Ne</t>
  </si>
  <si>
    <t xml:space="preserve">Naujos arba modernizuotos švietimo infrastruktūros naudotojų skaičius per metus </t>
  </si>
  <si>
    <t xml:space="preserve">R.B.2.2071 </t>
  </si>
  <si>
    <t>Naudotojai per metus</t>
  </si>
  <si>
    <t>Viešasis</t>
  </si>
  <si>
    <t>Vilniaus miesto savivaldybės administracija</t>
  </si>
  <si>
    <t>ŠMSM</t>
  </si>
  <si>
    <t>CPVA</t>
  </si>
  <si>
    <t>Dotacija</t>
  </si>
  <si>
    <t>Planavimo</t>
  </si>
  <si>
    <t xml:space="preserve"> -</t>
  </si>
  <si>
    <t>ERPF</t>
  </si>
  <si>
    <t>2023-07</t>
  </si>
  <si>
    <t>2023-09</t>
  </si>
  <si>
    <t xml:space="preserve">Mokyklų, kuriose buvo įdiegtos universalaus dizaino ir kitos inžinerinės priemonės, aplinką pritaikant asmenims, turintiems negalią, dalis nuo visų mokyklų </t>
  </si>
  <si>
    <t xml:space="preserve">R.S.2.3026 </t>
  </si>
  <si>
    <t>procentas</t>
  </si>
  <si>
    <t>Vaikų, pasinaudojusių pavėžėjimo paslaugomis naujai įsigytomis transporto priemonėmis, skaičius per metus</t>
  </si>
  <si>
    <t>R.S.2.3030</t>
  </si>
  <si>
    <t>asmenys per metus</t>
  </si>
  <si>
    <t>Naujos arba modernizuotos švietimo infrastruktūros mokymo klasių talpumas</t>
  </si>
  <si>
    <t xml:space="preserve">P.B.2.0067 </t>
  </si>
  <si>
    <t>Asmenys</t>
  </si>
  <si>
    <t xml:space="preserve">Mokyklos, kuriose buvo įdiegtos universalaus dizaino ir kitos inžinerinės priemonės pritaikant aplinką asmenims, turintiems negalią </t>
  </si>
  <si>
    <t xml:space="preserve">P.S.2.1025 </t>
  </si>
  <si>
    <t>Skaičius</t>
  </si>
  <si>
    <t xml:space="preserve">Tikslinės transporto priemonės </t>
  </si>
  <si>
    <t>P.S.2.1029</t>
  </si>
  <si>
    <t>20-002-P</t>
  </si>
  <si>
    <t>Šalčininkų rajono savivaldybės švietimo įstaigų vidaus ir lauko erdvių atnaujinimas pritaikant visos dienos mokyklos veiklos įgyvendinimui</t>
  </si>
  <si>
    <t>12-003-03-02-17 (RE)</t>
  </si>
  <si>
    <t>Plėtoti įvairialypį švietimą  vykdant visos dienos mokyklų veiklą</t>
  </si>
  <si>
    <t>Šalčininkų rajono savivaldybės administracija</t>
  </si>
  <si>
    <t>Mokinių, kurie naudojasi sukurta visos dienos mokyklos infrastruktūra, skaičius</t>
  </si>
  <si>
    <t>R.S.2.3027</t>
  </si>
  <si>
    <t xml:space="preserve">Asmenys per metus </t>
  </si>
  <si>
    <t>20-003-P</t>
  </si>
  <si>
    <t>Ugdymo prieinamumo didinimas atskirtį patiriantiems vaikams ir įvairialypio švietimo plėtojimas  vykdant visos dienos mokyklų veiklą Elektrėnų ir Švenčionių rajone</t>
  </si>
  <si>
    <t>1) 12-003-03-01-23 (RE)
2) 12-003-03-02-17 (RE)</t>
  </si>
  <si>
    <t xml:space="preserve">1) Padidinti ugdymo prieinamumą atskirtį patiriantiems vaikams; 2) Plėtoti įvairialypį švietimą  vykdant visos dienos mokyklų veiklą
</t>
  </si>
  <si>
    <t>Ugdymo paslaugų prieinamumo didinimas atskirtį patiriantiems vaikams Elektrėnų savivaldybėje</t>
  </si>
  <si>
    <t xml:space="preserve"> Naujos arba modernizuotos švietimo infrastruktūros naudotojų skaičius per metus</t>
  </si>
  <si>
    <t>Elektrėnų savivaldybės administracija</t>
  </si>
  <si>
    <t>Mokyklų, kuriose buvo įdiegtos universalaus dizaino ir kitos inžinerinės priemonės, aplinką pritaikant asmenims, turintiems negalią, dalis nuo visų mokyklų</t>
  </si>
  <si>
    <t>Procentas</t>
  </si>
  <si>
    <t xml:space="preserve">Naujos arba modernizuotos vaikų priežiūros infrastruktūros naudotojų skaičius per metus </t>
  </si>
  <si>
    <t>R.B.2.2070</t>
  </si>
  <si>
    <t>Mokyklos, kuriose buvo įdiegtos universalaus dizaino ir kitos inžinerinės priemonės pritaikant aplinką asmenims, turintiems negalią</t>
  </si>
  <si>
    <t>Naujos arba modernizuotos vaikų priežiūros infrastruktūros mokymo klasių talpumas</t>
  </si>
  <si>
    <t>P.B.2.0066</t>
  </si>
  <si>
    <t>Sukurtų naujų ikimokyklinio ugdymo vietų skaičius</t>
  </si>
  <si>
    <t>P.S.2.1024</t>
  </si>
  <si>
    <t>20-004-P</t>
  </si>
  <si>
    <t>Ugdymo prieinamumo didinimas atskirtį patiriantiems vaikams ir įvairialypio švietimo plėtojimas  vykdant visos dienos mokyklų veiklą  Švenčionių rajone</t>
  </si>
  <si>
    <t>1) Padidinti ugdymo prieinamumą atskirtį patiriantiems vaikams; 2) Plėtoti įvairialypį švietimą  vykdant visos dienos mokyklų veiklą</t>
  </si>
  <si>
    <t>Švenčionių rajono savivaldybės švietimo įstaigų modernizavimas</t>
  </si>
  <si>
    <t>Naujos arba modernizuotos švietimo infrastruktūros naudotojų skaičius per metus</t>
  </si>
  <si>
    <t>Švenčionių rajono savivaldybės administracija</t>
  </si>
  <si>
    <t xml:space="preserve">Vaikų, pasinaudojusių pavėžėjimo paslaugomis naujai įsigytomis transporto priemonėmis, skaičius per metus </t>
  </si>
  <si>
    <t>Asmenys per metus</t>
  </si>
  <si>
    <t xml:space="preserve">Mokinių, kurie naudojasi sukurta visos dienos mokyklos infrastruktūra, skaičius </t>
  </si>
  <si>
    <t xml:space="preserve">Naujos arba modernizuotos švietimo infrastruktūros mokymo klasių talpumas </t>
  </si>
  <si>
    <t>20-005-P</t>
  </si>
  <si>
    <t xml:space="preserve">Ugdymo prieinamumo didinimas atskirtį patiriantiems vaikams Širvintų rajono  savivaldybėje </t>
  </si>
  <si>
    <t xml:space="preserve">Širvintų lopšelio-darželio „Boružėlė“ ugdymo infrastruktūros plėtra </t>
  </si>
  <si>
    <t>Naujos arba modernizuotos vaikų priežiūros infrastruktūros naudotojų skaičius per metus</t>
  </si>
  <si>
    <t>naudotojai per metus</t>
  </si>
  <si>
    <t>Širvintų rajono savivaldybės administracija</t>
  </si>
  <si>
    <t>asmenys</t>
  </si>
  <si>
    <t>skaičius</t>
  </si>
  <si>
    <t>20-006-P</t>
  </si>
  <si>
    <t>Įvairialypio švietimo plėtojimas visos dienos mokyklose Ukmergės rajono savivaldybėje</t>
  </si>
  <si>
    <t>Ukmergės rajono savivaldybės administracija</t>
  </si>
  <si>
    <t>20-007-P</t>
  </si>
  <si>
    <t xml:space="preserve">Ugdymo prieinamumo didinimas atskirtį patiriantiems vaikams Šalčininkų ir Ukmergės rajonų savivaldybėse </t>
  </si>
  <si>
    <t>Transporto priemonių skirtų mokinių/ikimokyklinio amžiaus vaikų pavėžėjimui įsigijimas Šalčininkų rajono savivaldybės ikimokyklinio ir bendrojo ugdymo įstaigoms</t>
  </si>
  <si>
    <t>2023-10</t>
  </si>
  <si>
    <t>2023-12</t>
  </si>
  <si>
    <t>Negalią turintiems mokiniams ir kitiems mokiniams pavėžėti iki ir iš ugdymo įstaigos lengvai pritaikomų transporto priemonių įsigijimas</t>
  </si>
  <si>
    <t>20-008-P</t>
  </si>
  <si>
    <t xml:space="preserve">Visos dienos mokyklos infrastruktūros sukūrimas Širvintų ir Trakų rajonų savivaldybėse </t>
  </si>
  <si>
    <t>Visos dienos mokyklos infrastruktūros sukūrimas Širvintų pradinėje mokykloje</t>
  </si>
  <si>
    <t>Švietimo įvairovės skatinimas Trakų r. savivaldybės mokyklose vykdant visos dienos mokyklų veiklą</t>
  </si>
  <si>
    <t>Trakų rajono savivaldybės administracija</t>
  </si>
  <si>
    <t>20-009-P</t>
  </si>
  <si>
    <t xml:space="preserve">Ugdymo prieinamumo didinimas atskirtį patiriantiems vaikams Trakų ir Vilniaus rajonų savivaldybėse </t>
  </si>
  <si>
    <t>Aplinkų, pritaikytų įtraukiojo ugdymo organizavimui, sukūrimas Trakų rajono savivaldybės gimnazijose taikant universalaus dizaino standartus</t>
  </si>
  <si>
    <t>2024-02</t>
  </si>
  <si>
    <t>Ikimokyklinio ugdymo prieinamumo didinimas Vilniaus rajono savivaldybėje</t>
  </si>
  <si>
    <t>Vilniaus rajono savivaldybės administracija</t>
  </si>
  <si>
    <t>Transporto priemonių įsigijimas, siekiant užtikrinti įvairių poreikių mokinių ir vaikų pavėžėjimo paslaugą</t>
  </si>
  <si>
    <t>Ikimokyklinio ugdymo paslaugų prieinamumo didinimas steigiant grupes Trakų pradinėje mokykloje ir Trakų r. Rūdiškių gimnazijoje</t>
  </si>
  <si>
    <t>20-010-P</t>
  </si>
  <si>
    <t>Ugdymo prieinamumo didinimas atskirtį patiriantiems vaikams Ukmergės rajone</t>
  </si>
  <si>
    <t>Ugdymo paslaugų prieinamumo didinimas atskirtį patiriantiems vaikams Ukmergės rajono savivaldybėje</t>
  </si>
  <si>
    <t>2024-01</t>
  </si>
  <si>
    <t>2024-03</t>
  </si>
  <si>
    <t>20-011-P</t>
  </si>
  <si>
    <t>Naujų ikimokyklinio ugdymo vietų kūrimas, dėmesį skiriant ankstyvojo amžiaus vaikų ugdymui</t>
  </si>
  <si>
    <t>2024-05</t>
  </si>
  <si>
    <t>Naujų ikimokyklinių vietų kūrimas Šalčininkų lopšelyje-darželyje „Pasaka“</t>
  </si>
  <si>
    <t>20-012-P</t>
  </si>
  <si>
    <t xml:space="preserve">Ugdymo prieinamumo didinimas atskirtį patiriantiems vaikams ir įvairialypio švietimo plėtojimas  vykdant visos dienos mokyklų veiklą Vilniaus mieste </t>
  </si>
  <si>
    <t>Aplinkų, pritaikytų įtraukiojo ugdymo organizavimui ir visos dienos mokyklų veiklai, sukūrimas taikant universalaus dizaino principus Vilniaus Šeškinės pradinės mokyklos (Šeškinės g. 15, Vilnius)</t>
  </si>
  <si>
    <t>Aplinkų, pritaikytų įtraukiojo ugdymo organizavimui ir visos dienos mokyklų veiklai, sukūrimas taikant universalaus dizaino principus Vilniaus Adomo Mickevičiaus licėjuje (Kruopų g. 11, Vilnius)</t>
  </si>
  <si>
    <t>20-013-P</t>
  </si>
  <si>
    <t>Aplinkų, pritaikytų įtraukiojo ugdymo organizavimui, sukūrimas taikant universalaus dizaino principus Vilniaus Vyturio pradinėje mokykloje (Taikos g. 189, VIlnius)</t>
  </si>
  <si>
    <t>2024-12</t>
  </si>
  <si>
    <t>2025-02</t>
  </si>
  <si>
    <t>_____________</t>
  </si>
  <si>
    <t>20-501-P</t>
  </si>
  <si>
    <t>11-001-02-10-03(RE)</t>
  </si>
  <si>
    <t>Gerinti kokybiškų visuomenės sveikatos paslaugų prieinamumą regionuose</t>
  </si>
  <si>
    <t>2021–2027 metų Europos Sąjungos fondų investicijų programos  "Konkretus uždavinys – 4.8. . Suteikti daugiau vienodų galimybių už prieinamą kainą laiku gauti kokybiškas ir tvarias paslaugas, įskaitant paslaugas, kuriomis skatinamos galimybės gauti būstą ir į asmenį orientuotą priežiūrą, įskaitant sveikatos priežiūrą; modernizuoti socialinės apsaugos sistemas, be kita ko, skatinti, kad būtų suteikta galimybė naudotis socialine apsauga, daugiau dėmesio skiriant vaikams ir palankių sąlygų neturinčioms grupėms; gerinti sveikatos priežiūros sistemų ir ilgalaikės priežiūros paslaugų prieinamumą, taip pat ir neįgaliesiems, rezultatyvumą ir tvarumą".</t>
  </si>
  <si>
    <t>ne</t>
  </si>
  <si>
    <t>R.S.2.3523</t>
  </si>
  <si>
    <t>Asmenų, po dalyvavimo veiklose pagerinusių sveikatos raštingumo kompetenciją, dalis (procentai)</t>
  </si>
  <si>
    <t>P.S.2.1519</t>
  </si>
  <si>
    <t>Asmenys, dalyvavę sveikatos raštingumo didinimo veiklose (asmenys)</t>
  </si>
  <si>
    <t>R.S.2.3526</t>
  </si>
  <si>
    <t>Asmenų, palankiai vertinančių visuomenės sveikatos priežiūros paslaugų kokybę, dalis (procentai)</t>
  </si>
  <si>
    <t>P.B.2.0518</t>
  </si>
  <si>
    <t>Paramą gavusių nacionalinio, regionų ar vietos lygmens viešojo administravimo ar viešąsias paslaugas teikiančių įstaigų skaičius</t>
  </si>
  <si>
    <t>proc.</t>
  </si>
  <si>
    <t>procentai</t>
  </si>
  <si>
    <t>subjektų skaičius</t>
  </si>
  <si>
    <t>90 (2027)</t>
  </si>
  <si>
    <t>680 (2027)</t>
  </si>
  <si>
    <t>viešas</t>
  </si>
  <si>
    <t>ESF+</t>
  </si>
  <si>
    <t>20-502-P</t>
  </si>
  <si>
    <t>80 (2027)</t>
  </si>
  <si>
    <t>80 (2026)</t>
  </si>
  <si>
    <t>1 (2027)</t>
  </si>
  <si>
    <t>20-503-P</t>
  </si>
  <si>
    <t>1625 (2027)</t>
  </si>
  <si>
    <t>3 (2027)</t>
  </si>
  <si>
    <t xml:space="preserve">Švenčionių rajono savivaldybės visuomenės sveikatos biuras
</t>
  </si>
  <si>
    <t>Širvintų rajono savivladybės administracija</t>
  </si>
  <si>
    <t>Elektrėnų savivaldybės visuomenės sveikatos biuras</t>
  </si>
  <si>
    <t>80 (2029)</t>
  </si>
  <si>
    <t>495 (2029)</t>
  </si>
  <si>
    <t>3 (2029)</t>
  </si>
  <si>
    <t>3600 (2026)</t>
  </si>
  <si>
    <t>2 (2026)</t>
  </si>
  <si>
    <t>Vilniaus miesto savivaldybės visuomenės sveikatos biuras</t>
  </si>
  <si>
    <t>80 (2028)</t>
  </si>
  <si>
    <t>1 (2028)</t>
  </si>
  <si>
    <t>SAM</t>
  </si>
  <si>
    <t xml:space="preserve">  Prevencijos paslaugų prieinamumo didinimas visuomenės sveikatai stiprinti I</t>
  </si>
  <si>
    <t xml:space="preserve">  Prevencijos paslaugų prieinamumo didinimas visuomenės sveikatai stiprinti II</t>
  </si>
  <si>
    <t xml:space="preserve">  Prevencijos paslaugų prieinamumo didinimas visuomenės sveikatai stiprinti III</t>
  </si>
  <si>
    <t xml:space="preserve">Asmenys, dalyvavę sveikatos raštingumo didinimo veiklose (asmenys) </t>
  </si>
  <si>
    <t>Ukmergės rajono savivaldybės visuomenės sveikatos biuras
​</t>
  </si>
  <si>
    <t>Šalčininkų rajono savivaldybės visuomenės sveikatos biuras</t>
  </si>
  <si>
    <t>1.6. Visuomenės sveikatos paslaugų gerinimas Ukmergės rajono savivaldybėje</t>
  </si>
  <si>
    <t>2200 (2027)</t>
  </si>
  <si>
    <t>34990 (2028)</t>
  </si>
  <si>
    <t>1.7. Visuomenės sveikatos paslaugų gerinimas Vilniaus miesto savivaldybėje</t>
  </si>
  <si>
    <t>1.3. Visuomenės sveikatos gerinimas ir priklausomybės ligų prevencijos didinimas Širvintų rajono savivaldybėje</t>
  </si>
  <si>
    <t xml:space="preserve"> 1.4. Kokybiškų visuomenės sveikatos paslaugų prieinamumo gerinimas Švenčionių rajono savivaldybėje</t>
  </si>
  <si>
    <t>2024-07</t>
  </si>
  <si>
    <t>2024-09</t>
  </si>
  <si>
    <t>900 (2027)</t>
  </si>
  <si>
    <t>1.1. Sveikatinimo akademija</t>
  </si>
  <si>
    <t>1.5. Visuomenės sveikatos paslaugų gerinimas Trakų rajono savivaldybėje</t>
  </si>
  <si>
    <t>2025-04</t>
  </si>
  <si>
    <t>2025-06</t>
  </si>
  <si>
    <t>1.8. Visuomenės sveikatos paslaugų gerinimas Vilniaus rajono savivaldybėje</t>
  </si>
  <si>
    <t>1.2. Visuomenės sveikatos paslaugų gerinimas Šalčininkų rajone</t>
  </si>
  <si>
    <t>2025-01</t>
  </si>
  <si>
    <t>2025-03</t>
  </si>
  <si>
    <t>20-524-P</t>
  </si>
  <si>
    <t>Vilniaus rajono savivaldybės visuomenės sveikatos biuras</t>
  </si>
  <si>
    <t xml:space="preserve">  Prevencijos paslaugų prieinamumo didinimas visuomenės sveikatai stiprinti IV</t>
  </si>
  <si>
    <t xml:space="preserve">Jeigu nurodytą pažangos priemonės veiklą (poveiklę) planuojama iš dalies finansuoti Europos Sąjungos (toliau – ES) fondų lėšomis, nurodomas konkretus 2021–2027 metų Europos Sąjungos investicijų programos uždavinys (2021 m. birželio 24 d. Europos Parlamento ir Tarybos reglamento (ES) 2021/1060, kuriuo nustatomos bendros Europos regioninės plėtros fondo, „Europos socialinio fondo +“, Sanglaudos fondo, Teisingos pertvarkos fondo ir Europos jūrų reikalų, žvejybos ir akvakultūros fondo nuostatos ir šių fondų bei Prieglobsčio, migracijos ir integracijos fondo, Vidaus saugumo fondo ir Sienų valdymo ir vizų politikos finansinės paramos priemonės taisyklės, su visais pakeitimais 5 straipsnis), prie kurio siekimo prisidedama veikla (poveikle). Jeigu veiklą (poveiklę) planuojama finansuoti Ekonomikos gaivinimo ir atsparumo didinimo priemonės (toliau – EGADP) lėšomis, nurodoma priemonė (reforma ar investicija), prie kurios prisidedama pasirinkta veikla (poveikle). Jeigu kvietimas apima kelias pažangos priemones ir (ar) veiklas, pateikiama informacija apie visas nurodytas veiklas (poveikles). Kai kvietimų planas rengiamas INVESTIS, nurodomi duomenys iš priemonės duomenų INVESTIS formos lauko „III lygio duomuo“, pasirinkus priemonę ir veiklą (poveiklę). Kai INVESTIS užpildytas pasirinktos veiklos (poveiklės) laukas „III lygio duomuo“), šio lauko reikšmė užpildoma nurodant priemonės duomenų INVESTIS formoje nurodytą reikšmę. </t>
  </si>
  <si>
    <t>Strateginės svarbos projektas nurodomas pagal Reglamentą (ES) 2021/1060. Nurodoma „Taip“, jeigu pasirinktai veiklai (poveiklei) įgyvendinti suplanuotas strateginės svarbos projektas pagal 2021–2027 metų Europos Sąjungos  fondų investicijų programą. Jeigu kvietimas apima kelias pažangos priemones, informacija pateikiama pagal visas nurodytas veiklas (poveikles).</t>
  </si>
  <si>
    <t xml:space="preserve">Nurodoma bendra kvietimui skirta finansavimo lėšų suma (susumuojamos 21–26 stulpeliuose nurodytos sumos). Jeigu kvietimas apima kelias pažangos priemones, nurodomi visų pažangos prie-monių duomenys atskirose eilutėse. </t>
  </si>
  <si>
    <r>
      <t>Nurodoma pažangos priemonės veiklos (poveiklės) finansavimo iš</t>
    </r>
    <r>
      <rPr>
        <sz val="9"/>
        <rFont val="Times New Roman"/>
        <family val="1"/>
        <charset val="186"/>
      </rPr>
      <t xml:space="preserve"> </t>
    </r>
    <r>
      <rPr>
        <i/>
        <sz val="9"/>
        <rFont val="Times New Roman"/>
        <family val="1"/>
        <charset val="186"/>
      </rPr>
      <t xml:space="preserve">EGADP paskolos lėšų suma (eurais), skirta kvietimui. </t>
    </r>
  </si>
  <si>
    <t>12480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</si>
</sst>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
  </numFmts>
  <fonts count="22" x14ac:knownFonts="1">
    <font>
      <sz val="11"/>
      <color theme="1"/>
      <name val="Calibri"/>
      <family val="2"/>
      <charset val="186"/>
      <scheme val="minor"/>
    </font>
    <font>
      <i/>
      <sz val="9"/>
      <color theme="1"/>
      <name val="Times New Roman"/>
      <family val="1"/>
      <charset val="186"/>
    </font>
    <font>
      <i/>
      <sz val="10"/>
      <color theme="1"/>
      <name val="Times New Roman"/>
      <family val="1"/>
      <charset val="186"/>
    </font>
    <font>
      <b/>
      <i/>
      <sz val="9"/>
      <color theme="1"/>
      <name val="Times New Roman"/>
      <family val="1"/>
      <charset val="186"/>
    </font>
    <font>
      <sz val="10"/>
      <color theme="1"/>
      <name val="Times New Roman"/>
      <family val="1"/>
      <charset val="186"/>
    </font>
    <font>
      <b/>
      <sz val="10"/>
      <color theme="1"/>
      <name val="Times New Roman"/>
      <family val="1"/>
      <charset val="186"/>
    </font>
    <font>
      <b/>
      <i/>
      <sz val="9"/>
      <name val="Times New Roman"/>
      <family val="1"/>
      <charset val="186"/>
    </font>
    <font>
      <b/>
      <sz val="10"/>
      <name val="Times New Roman"/>
      <family val="1"/>
      <charset val="186"/>
    </font>
    <font>
      <sz val="10"/>
      <name val="Times New Roman"/>
      <family val="1"/>
      <charset val="186"/>
    </font>
    <font>
      <i/>
      <sz val="9"/>
      <name val="Times New Roman"/>
      <family val="1"/>
      <charset val="186"/>
    </font>
    <font>
      <i/>
      <sz val="9"/>
      <color rgb="FFFF0000"/>
      <name val="Times New Roman"/>
      <family val="1"/>
      <charset val="186"/>
    </font>
    <font>
      <i/>
      <sz val="10"/>
      <name val="Times New Roman"/>
      <family val="1"/>
      <charset val="186"/>
    </font>
    <font>
      <sz val="9"/>
      <color theme="1"/>
      <name val="Times New Roman"/>
      <family val="1"/>
      <charset val="186"/>
    </font>
    <font>
      <sz val="11"/>
      <color theme="1"/>
      <name val="Calibri"/>
      <family val="2"/>
      <charset val="186"/>
      <scheme val="minor"/>
    </font>
    <font>
      <sz val="11"/>
      <color rgb="FF9C0006"/>
      <name val="Calibri"/>
      <family val="2"/>
      <charset val="186"/>
      <scheme val="minor"/>
    </font>
    <font>
      <sz val="11"/>
      <color rgb="FFFF0000"/>
      <name val="Calibri"/>
      <family val="2"/>
      <charset val="186"/>
      <scheme val="minor"/>
    </font>
    <font>
      <b/>
      <sz val="11"/>
      <color theme="1"/>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font>
    <font>
      <sz val="11"/>
      <name val="Calibri"/>
      <family val="2"/>
      <charset val="186"/>
    </font>
    <font>
      <sz val="9"/>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FFCC"/>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4" fillId="3" borderId="0" applyNumberFormat="0" applyBorder="0" applyAlignment="0" applyProtection="0"/>
    <xf numFmtId="0" fontId="13" fillId="4" borderId="7" applyNumberFormat="0" applyFont="0" applyAlignment="0" applyProtection="0"/>
  </cellStyleXfs>
  <cellXfs count="251">
    <xf numFmtId="0" fontId="0" fillId="0" borderId="0" xfId="0"/>
    <xf numFmtId="0" fontId="4" fillId="0" borderId="0" xfId="0" applyFont="1"/>
    <xf numFmtId="0" fontId="2" fillId="0" borderId="1" xfId="0" applyFont="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center" vertical="top" wrapText="1"/>
    </xf>
    <xf numFmtId="0" fontId="6"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7" fillId="0" borderId="0" xfId="0" applyFont="1"/>
    <xf numFmtId="0" fontId="8" fillId="0" borderId="0" xfId="0" applyFont="1"/>
    <xf numFmtId="0" fontId="9" fillId="0" borderId="1" xfId="0" applyFont="1" applyBorder="1" applyAlignment="1">
      <alignment horizontal="center" vertical="top" wrapText="1"/>
    </xf>
    <xf numFmtId="0" fontId="7" fillId="0" borderId="1" xfId="0" applyFont="1" applyBorder="1" applyAlignment="1">
      <alignment horizontal="center" vertical="center" wrapText="1"/>
    </xf>
    <xf numFmtId="0" fontId="11" fillId="0" borderId="1" xfId="0" applyFont="1" applyBorder="1" applyAlignment="1">
      <alignment horizontal="center"/>
    </xf>
    <xf numFmtId="0" fontId="9" fillId="2" borderId="1" xfId="0" applyFont="1" applyFill="1" applyBorder="1" applyAlignment="1">
      <alignment horizontal="center" vertical="top" wrapText="1"/>
    </xf>
    <xf numFmtId="0" fontId="8" fillId="2" borderId="0" xfId="0" applyFont="1" applyFill="1"/>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0" fontId="16" fillId="0" borderId="0" xfId="0" applyFont="1" applyAlignment="1">
      <alignment horizontal="center" vertical="center" wrapText="1"/>
    </xf>
    <xf numFmtId="0" fontId="1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6" fillId="5" borderId="1" xfId="0" applyFont="1" applyFill="1" applyBorder="1" applyAlignment="1">
      <alignment horizontal="center" wrapText="1"/>
    </xf>
    <xf numFmtId="0" fontId="13" fillId="0" borderId="2" xfId="0" applyFont="1" applyBorder="1" applyAlignment="1">
      <alignment horizontal="center" vertical="top" wrapText="1"/>
    </xf>
    <xf numFmtId="0" fontId="18" fillId="0" borderId="1" xfId="2" applyFont="1" applyFill="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top" wrapText="1"/>
    </xf>
    <xf numFmtId="0" fontId="13" fillId="0" borderId="1" xfId="0" applyFont="1" applyBorder="1" applyAlignment="1">
      <alignment horizontal="center" vertical="top" wrapText="1"/>
    </xf>
    <xf numFmtId="0" fontId="13" fillId="0" borderId="2" xfId="0" applyFont="1" applyBorder="1" applyAlignment="1">
      <alignment horizontal="center" vertical="center" wrapText="1"/>
    </xf>
    <xf numFmtId="3" fontId="13" fillId="0" borderId="2" xfId="0" applyNumberFormat="1" applyFont="1" applyBorder="1" applyAlignment="1">
      <alignment horizontal="center" vertical="top" wrapText="1"/>
    </xf>
    <xf numFmtId="0" fontId="13" fillId="0" borderId="2" xfId="1" applyFont="1" applyFill="1" applyBorder="1" applyAlignment="1">
      <alignment horizontal="center" vertical="top" wrapText="1"/>
    </xf>
    <xf numFmtId="3" fontId="13" fillId="0" borderId="2" xfId="0" applyNumberFormat="1" applyFont="1" applyBorder="1" applyAlignment="1">
      <alignment horizontal="center" vertical="center" wrapText="1"/>
    </xf>
    <xf numFmtId="0" fontId="13" fillId="0" borderId="1" xfId="0" applyFont="1" applyBorder="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0" fillId="0" borderId="3" xfId="0" applyBorder="1"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0" fontId="9" fillId="0" borderId="2" xfId="0" quotePrefix="1" applyFont="1" applyBorder="1" applyAlignment="1">
      <alignment horizontal="center" vertical="top" wrapText="1"/>
    </xf>
    <xf numFmtId="0" fontId="9" fillId="0" borderId="2" xfId="0" applyFont="1" applyBorder="1" applyAlignment="1">
      <alignment horizontal="center" vertical="top" wrapText="1"/>
    </xf>
    <xf numFmtId="0" fontId="9" fillId="2" borderId="2" xfId="0" applyFont="1" applyFill="1" applyBorder="1" applyAlignment="1">
      <alignment horizontal="center" vertical="top" wrapText="1"/>
    </xf>
    <xf numFmtId="0" fontId="9" fillId="0" borderId="22" xfId="0" applyFont="1" applyBorder="1" applyAlignment="1">
      <alignment horizontal="center" vertical="top"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2" borderId="1"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1" xfId="0" quotePrefix="1" applyFont="1" applyBorder="1" applyAlignment="1">
      <alignment horizontal="center" vertical="center" wrapText="1"/>
    </xf>
    <xf numFmtId="0" fontId="20" fillId="0" borderId="24" xfId="0" applyFont="1" applyBorder="1" applyAlignment="1">
      <alignment horizontal="center" vertical="center" wrapText="1"/>
    </xf>
    <xf numFmtId="0" fontId="20" fillId="2" borderId="29" xfId="0" applyFont="1" applyFill="1" applyBorder="1" applyAlignment="1">
      <alignment horizontal="center" vertical="center" wrapText="1"/>
    </xf>
    <xf numFmtId="0" fontId="20" fillId="2" borderId="1" xfId="0" quotePrefix="1" applyFont="1" applyFill="1" applyBorder="1" applyAlignment="1">
      <alignment horizontal="center" vertical="center" wrapText="1"/>
    </xf>
    <xf numFmtId="0" fontId="20" fillId="2" borderId="24" xfId="0" quotePrefix="1"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9" xfId="0" quotePrefix="1" applyFont="1" applyFill="1" applyBorder="1" applyAlignment="1">
      <alignment horizontal="center" vertical="center" wrapText="1"/>
    </xf>
    <xf numFmtId="0" fontId="18" fillId="0" borderId="0" xfId="0" applyFont="1"/>
    <xf numFmtId="0" fontId="11" fillId="0" borderId="18" xfId="0" applyFont="1" applyBorder="1" applyAlignment="1">
      <alignment horizontal="center"/>
    </xf>
    <xf numFmtId="0" fontId="11" fillId="0" borderId="20" xfId="0" applyFont="1" applyBorder="1" applyAlignment="1">
      <alignment horizontal="center"/>
    </xf>
    <xf numFmtId="0" fontId="9" fillId="0" borderId="21" xfId="0" quotePrefix="1" applyFont="1" applyBorder="1" applyAlignment="1">
      <alignment horizontal="center" vertical="top" wrapText="1"/>
    </xf>
    <xf numFmtId="0" fontId="20" fillId="0" borderId="24" xfId="0" quotePrefix="1" applyFont="1" applyBorder="1" applyAlignment="1">
      <alignment horizontal="left" vertical="center" wrapText="1"/>
    </xf>
    <xf numFmtId="0" fontId="20" fillId="0" borderId="24" xfId="0" applyFont="1" applyBorder="1" applyAlignment="1">
      <alignment vertical="center" wrapText="1"/>
    </xf>
    <xf numFmtId="0" fontId="20" fillId="0" borderId="1" xfId="0" applyFont="1" applyBorder="1" applyAlignment="1">
      <alignment vertical="center" wrapText="1"/>
    </xf>
    <xf numFmtId="0" fontId="20" fillId="0" borderId="1" xfId="0" quotePrefix="1" applyFont="1" applyBorder="1" applyAlignment="1">
      <alignment horizontal="left" vertical="center" wrapText="1"/>
    </xf>
    <xf numFmtId="0" fontId="20" fillId="0" borderId="1" xfId="0" quotePrefix="1" applyFont="1" applyBorder="1" applyAlignment="1">
      <alignment horizontal="left" vertical="center"/>
    </xf>
    <xf numFmtId="0" fontId="20" fillId="2" borderId="1" xfId="0" quotePrefix="1" applyFont="1" applyFill="1" applyBorder="1" applyAlignment="1">
      <alignment horizontal="left" vertical="center" wrapText="1"/>
    </xf>
    <xf numFmtId="0" fontId="20" fillId="2" borderId="1" xfId="0" applyFont="1" applyFill="1" applyBorder="1" applyAlignment="1">
      <alignment vertical="center" wrapText="1"/>
    </xf>
    <xf numFmtId="0" fontId="20" fillId="2" borderId="29" xfId="0" applyFont="1" applyFill="1" applyBorder="1" applyAlignment="1">
      <alignment vertical="center" wrapText="1"/>
    </xf>
    <xf numFmtId="0" fontId="20" fillId="2" borderId="29" xfId="0" quotePrefix="1" applyFont="1" applyFill="1" applyBorder="1" applyAlignment="1">
      <alignment horizontal="left" vertical="center"/>
    </xf>
    <xf numFmtId="0" fontId="20" fillId="0" borderId="3" xfId="0" quotePrefix="1" applyFont="1" applyBorder="1" applyAlignment="1">
      <alignment horizontal="left" vertical="center" wrapText="1"/>
    </xf>
    <xf numFmtId="0" fontId="20" fillId="0" borderId="3" xfId="0" applyFont="1" applyBorder="1" applyAlignment="1">
      <alignment vertical="center" wrapText="1"/>
    </xf>
    <xf numFmtId="0" fontId="20" fillId="0" borderId="3" xfId="0" quotePrefix="1" applyFont="1" applyBorder="1" applyAlignment="1">
      <alignment horizontal="center" vertical="center" wrapText="1"/>
    </xf>
    <xf numFmtId="0" fontId="20" fillId="0" borderId="2" xfId="0" applyFont="1" applyBorder="1" applyAlignment="1">
      <alignment vertical="center" wrapText="1"/>
    </xf>
    <xf numFmtId="0" fontId="20" fillId="0" borderId="2" xfId="0" quotePrefix="1" applyFont="1" applyBorder="1" applyAlignment="1">
      <alignment horizontal="left" vertical="center"/>
    </xf>
    <xf numFmtId="0" fontId="20" fillId="0" borderId="2" xfId="0" quotePrefix="1" applyFont="1" applyBorder="1" applyAlignment="1">
      <alignment horizontal="center" vertical="center" wrapText="1"/>
    </xf>
    <xf numFmtId="0" fontId="20" fillId="2" borderId="24" xfId="0" quotePrefix="1" applyFont="1" applyFill="1" applyBorder="1" applyAlignment="1">
      <alignment horizontal="left" vertical="center" wrapText="1"/>
    </xf>
    <xf numFmtId="0" fontId="20" fillId="2" borderId="24" xfId="0" applyFont="1" applyFill="1" applyBorder="1" applyAlignment="1">
      <alignment vertical="center" wrapText="1"/>
    </xf>
    <xf numFmtId="0" fontId="20" fillId="2" borderId="1" xfId="0" quotePrefix="1" applyFont="1" applyFill="1" applyBorder="1" applyAlignment="1">
      <alignment horizontal="left" vertical="center"/>
    </xf>
    <xf numFmtId="0" fontId="0" fillId="0" borderId="2" xfId="0" applyBorder="1" applyAlignment="1">
      <alignment horizontal="center" wrapText="1"/>
    </xf>
    <xf numFmtId="0" fontId="0" fillId="0" borderId="8" xfId="0" applyBorder="1" applyAlignment="1">
      <alignment horizontal="center" wrapText="1"/>
    </xf>
    <xf numFmtId="0" fontId="0" fillId="0" borderId="3" xfId="0" applyBorder="1" applyAlignment="1">
      <alignment horizontal="center" wrapText="1"/>
    </xf>
    <xf numFmtId="4" fontId="13" fillId="0" borderId="2" xfId="0" applyNumberFormat="1" applyFont="1" applyBorder="1" applyAlignment="1">
      <alignment horizontal="center" vertical="center" wrapText="1"/>
    </xf>
    <xf numFmtId="4" fontId="13" fillId="0" borderId="8"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164" fontId="13" fillId="0" borderId="2" xfId="2" applyNumberFormat="1" applyFont="1" applyFill="1" applyBorder="1" applyAlignment="1">
      <alignment horizontal="center" vertical="center" wrapText="1"/>
    </xf>
    <xf numFmtId="164" fontId="13" fillId="0" borderId="8" xfId="2" applyNumberFormat="1" applyFont="1" applyFill="1" applyBorder="1" applyAlignment="1">
      <alignment horizontal="center" vertical="center" wrapText="1"/>
    </xf>
    <xf numFmtId="164" fontId="13" fillId="0" borderId="3" xfId="2" applyNumberFormat="1" applyFont="1" applyFill="1" applyBorder="1" applyAlignment="1">
      <alignment horizontal="center" vertical="center" wrapText="1"/>
    </xf>
    <xf numFmtId="4" fontId="13" fillId="0" borderId="2" xfId="2" applyNumberFormat="1" applyFont="1" applyFill="1" applyBorder="1" applyAlignment="1">
      <alignment horizontal="center" vertical="center" wrapText="1"/>
    </xf>
    <xf numFmtId="4" fontId="13" fillId="0" borderId="8"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49" fontId="13" fillId="0" borderId="2" xfId="2" applyNumberFormat="1" applyFont="1" applyFill="1" applyBorder="1" applyAlignment="1">
      <alignment horizontal="center" vertical="center" wrapText="1"/>
    </xf>
    <xf numFmtId="49" fontId="13" fillId="0" borderId="8" xfId="2" applyNumberFormat="1" applyFont="1" applyFill="1" applyBorder="1" applyAlignment="1">
      <alignment horizontal="center" vertical="center" wrapText="1"/>
    </xf>
    <xf numFmtId="49" fontId="13" fillId="0" borderId="3" xfId="2" applyNumberFormat="1"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8" fillId="0" borderId="8" xfId="0" applyNumberFormat="1" applyFont="1" applyBorder="1" applyAlignment="1">
      <alignment horizontal="center" vertical="center" wrapText="1"/>
    </xf>
    <xf numFmtId="164" fontId="18" fillId="0" borderId="3" xfId="0" applyNumberFormat="1" applyFont="1" applyBorder="1" applyAlignment="1">
      <alignment horizontal="center" vertical="center" wrapText="1"/>
    </xf>
    <xf numFmtId="0" fontId="13" fillId="0" borderId="2" xfId="0" applyFont="1" applyBorder="1" applyAlignment="1">
      <alignment horizontal="center" vertical="top" wrapText="1"/>
    </xf>
    <xf numFmtId="0" fontId="13" fillId="0" borderId="8" xfId="0" applyFont="1" applyBorder="1" applyAlignment="1">
      <alignment horizontal="center" vertical="top" wrapText="1"/>
    </xf>
    <xf numFmtId="0" fontId="13" fillId="0" borderId="3" xfId="0" applyFont="1" applyBorder="1" applyAlignment="1">
      <alignment horizontal="center" vertical="top" wrapText="1"/>
    </xf>
    <xf numFmtId="3" fontId="13" fillId="0" borderId="2" xfId="0" applyNumberFormat="1" applyFont="1" applyBorder="1" applyAlignment="1">
      <alignment horizontal="center" vertical="center" wrapText="1"/>
    </xf>
    <xf numFmtId="3" fontId="13" fillId="0" borderId="8"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164" fontId="13" fillId="0" borderId="2"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0" fontId="0" fillId="0" borderId="1" xfId="0" applyBorder="1" applyAlignment="1">
      <alignment horizontal="center" wrapText="1"/>
    </xf>
    <xf numFmtId="164" fontId="13" fillId="0" borderId="1" xfId="2"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0" fontId="17"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2" xfId="0" quotePrefix="1" applyBorder="1" applyAlignment="1">
      <alignment horizontal="center" vertical="center" wrapText="1"/>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6" fillId="0" borderId="0" xfId="0" applyFont="1" applyAlignment="1">
      <alignment horizontal="center" wrapText="1"/>
    </xf>
    <xf numFmtId="0" fontId="16" fillId="5"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2" borderId="2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0" borderId="24" xfId="0" applyFont="1" applyBorder="1" applyAlignment="1">
      <alignment horizontal="center" vertical="center"/>
    </xf>
    <xf numFmtId="0" fontId="20" fillId="0" borderId="1" xfId="0" applyFont="1" applyBorder="1" applyAlignment="1">
      <alignment horizontal="center" vertical="center"/>
    </xf>
    <xf numFmtId="4" fontId="20" fillId="2" borderId="24"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xf>
    <xf numFmtId="4" fontId="20" fillId="2" borderId="24" xfId="0"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3" fontId="20" fillId="2" borderId="24"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xf>
    <xf numFmtId="3" fontId="20" fillId="2" borderId="24" xfId="0" applyNumberFormat="1" applyFont="1" applyFill="1" applyBorder="1" applyAlignment="1">
      <alignment horizontal="center" vertical="center" wrapText="1"/>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3" fontId="20" fillId="0" borderId="2" xfId="0" applyNumberFormat="1" applyFont="1" applyBorder="1" applyAlignment="1">
      <alignment horizontal="center" vertical="center"/>
    </xf>
    <xf numFmtId="0" fontId="20" fillId="2" borderId="24" xfId="0" quotePrefix="1"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2" xfId="0" applyFont="1" applyBorder="1" applyAlignment="1">
      <alignment horizontal="center" vertical="center"/>
    </xf>
    <xf numFmtId="4" fontId="20" fillId="0" borderId="24"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4" fontId="20" fillId="0" borderId="3" xfId="0" applyNumberFormat="1" applyFont="1" applyBorder="1" applyAlignment="1">
      <alignment horizontal="center" vertical="center"/>
    </xf>
    <xf numFmtId="4" fontId="20" fillId="0" borderId="1" xfId="0" applyNumberFormat="1" applyFont="1" applyBorder="1" applyAlignment="1">
      <alignment horizontal="center" vertical="center"/>
    </xf>
    <xf numFmtId="4" fontId="20" fillId="0" borderId="3" xfId="0" applyNumberFormat="1" applyFont="1" applyBorder="1" applyAlignment="1">
      <alignment horizontal="center" vertical="center" wrapText="1"/>
    </xf>
    <xf numFmtId="3" fontId="20" fillId="0" borderId="3" xfId="0" applyNumberFormat="1" applyFont="1" applyBorder="1" applyAlignment="1">
      <alignment horizontal="center" vertical="center"/>
    </xf>
    <xf numFmtId="3" fontId="20" fillId="0" borderId="3" xfId="0" applyNumberFormat="1" applyFont="1" applyBorder="1" applyAlignment="1">
      <alignment horizontal="center" vertical="center" wrapText="1"/>
    </xf>
    <xf numFmtId="4" fontId="20" fillId="0" borderId="2" xfId="0" applyNumberFormat="1" applyFont="1" applyBorder="1" applyAlignment="1">
      <alignment horizontal="center" vertical="center" wrapText="1"/>
    </xf>
    <xf numFmtId="4" fontId="20" fillId="0" borderId="2" xfId="0" applyNumberFormat="1" applyFont="1" applyBorder="1" applyAlignment="1">
      <alignment horizontal="center" vertical="center"/>
    </xf>
    <xf numFmtId="4" fontId="20" fillId="0" borderId="24" xfId="0" applyNumberFormat="1" applyFont="1" applyBorder="1" applyAlignment="1">
      <alignment horizontal="center" vertical="center"/>
    </xf>
    <xf numFmtId="0" fontId="20"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20" fillId="0" borderId="29" xfId="0" applyFont="1" applyBorder="1" applyAlignment="1">
      <alignment horizontal="center" vertical="center" wrapText="1"/>
    </xf>
    <xf numFmtId="0" fontId="18" fillId="0" borderId="29" xfId="0" applyFont="1" applyBorder="1" applyAlignment="1">
      <alignment horizontal="center" vertical="center" wrapText="1"/>
    </xf>
    <xf numFmtId="0" fontId="20" fillId="2" borderId="29" xfId="0" applyFont="1" applyFill="1" applyBorder="1" applyAlignment="1">
      <alignment horizontal="center" vertical="center" wrapText="1"/>
    </xf>
    <xf numFmtId="0" fontId="20" fillId="0" borderId="29" xfId="0" applyFont="1" applyBorder="1" applyAlignment="1">
      <alignment horizontal="center" vertical="center"/>
    </xf>
    <xf numFmtId="4" fontId="20" fillId="0" borderId="29" xfId="0" applyNumberFormat="1" applyFont="1" applyBorder="1" applyAlignment="1">
      <alignment horizontal="center" vertical="center" wrapText="1"/>
    </xf>
    <xf numFmtId="4" fontId="20" fillId="2" borderId="29" xfId="0" applyNumberFormat="1" applyFont="1" applyFill="1" applyBorder="1" applyAlignment="1">
      <alignment horizontal="center" vertical="center"/>
    </xf>
    <xf numFmtId="4" fontId="20" fillId="2" borderId="29" xfId="0" applyNumberFormat="1"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1" xfId="0" applyFont="1" applyBorder="1" applyAlignment="1">
      <alignment horizontal="center" vertical="center" wrapText="1"/>
    </xf>
    <xf numFmtId="3" fontId="20" fillId="0" borderId="24" xfId="0" applyNumberFormat="1" applyFont="1" applyBorder="1" applyAlignment="1">
      <alignment horizontal="center" vertical="center"/>
    </xf>
    <xf numFmtId="3" fontId="20" fillId="0" borderId="24" xfId="0" applyNumberFormat="1" applyFont="1" applyBorder="1" applyAlignment="1">
      <alignment horizontal="center" vertical="center" wrapText="1"/>
    </xf>
    <xf numFmtId="0" fontId="19" fillId="2" borderId="29" xfId="0" applyFont="1" applyFill="1" applyBorder="1" applyAlignment="1">
      <alignment horizontal="center" vertical="center" wrapText="1"/>
    </xf>
    <xf numFmtId="49" fontId="20" fillId="0" borderId="24"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2" xfId="0" applyNumberFormat="1" applyFont="1" applyBorder="1" applyAlignment="1">
      <alignment horizontal="center" vertical="center"/>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5" xfId="0" applyFont="1" applyBorder="1" applyAlignment="1">
      <alignment horizontal="center" vertical="center" wrapText="1"/>
    </xf>
    <xf numFmtId="0" fontId="20" fillId="0" borderId="1" xfId="0" quotePrefix="1" applyFont="1" applyBorder="1" applyAlignment="1">
      <alignment horizontal="center" vertical="center" wrapText="1"/>
    </xf>
    <xf numFmtId="0" fontId="20" fillId="2" borderId="23" xfId="0" quotePrefix="1" applyFont="1" applyFill="1" applyBorder="1" applyAlignment="1">
      <alignment horizontal="center" vertical="center" wrapText="1"/>
    </xf>
    <xf numFmtId="0" fontId="20" fillId="2" borderId="26" xfId="0" quotePrefix="1" applyFont="1" applyFill="1" applyBorder="1" applyAlignment="1">
      <alignment horizontal="center" vertical="center" wrapText="1"/>
    </xf>
    <xf numFmtId="0" fontId="20" fillId="2" borderId="34" xfId="0" quotePrefix="1" applyFont="1" applyFill="1" applyBorder="1" applyAlignment="1">
      <alignment horizontal="center" vertical="center" wrapText="1"/>
    </xf>
    <xf numFmtId="0" fontId="20" fillId="2" borderId="1" xfId="0" quotePrefix="1" applyFont="1" applyFill="1" applyBorder="1" applyAlignment="1">
      <alignment horizontal="center" vertical="center" wrapText="1"/>
    </xf>
    <xf numFmtId="0" fontId="20" fillId="2" borderId="2" xfId="0" quotePrefix="1" applyFont="1" applyFill="1" applyBorder="1" applyAlignment="1">
      <alignment horizontal="center" vertical="center" wrapText="1"/>
    </xf>
    <xf numFmtId="0" fontId="19" fillId="2" borderId="2" xfId="0" applyFont="1" applyFill="1" applyBorder="1" applyAlignment="1">
      <alignment horizontal="center" vertical="center" wrapText="1"/>
    </xf>
    <xf numFmtId="49" fontId="20" fillId="0" borderId="29" xfId="0" applyNumberFormat="1" applyFont="1" applyBorder="1" applyAlignment="1">
      <alignment horizontal="center" vertical="center"/>
    </xf>
    <xf numFmtId="14" fontId="19" fillId="0" borderId="25" xfId="0" applyNumberFormat="1" applyFont="1" applyBorder="1" applyAlignment="1">
      <alignment horizontal="center" vertical="center" wrapText="1"/>
    </xf>
    <xf numFmtId="0" fontId="19" fillId="0" borderId="30" xfId="0" applyFont="1" applyBorder="1" applyAlignment="1">
      <alignment horizontal="center" vertical="center" wrapText="1"/>
    </xf>
    <xf numFmtId="0" fontId="20" fillId="0" borderId="31" xfId="0" quotePrefix="1" applyFont="1" applyBorder="1" applyAlignment="1">
      <alignment horizontal="center" vertical="center" wrapText="1"/>
    </xf>
    <xf numFmtId="0" fontId="20" fillId="0" borderId="12" xfId="0" quotePrefix="1" applyFont="1" applyBorder="1" applyAlignment="1">
      <alignment horizontal="center" vertical="center" wrapText="1"/>
    </xf>
    <xf numFmtId="0" fontId="20" fillId="0" borderId="32" xfId="0" quotePrefix="1" applyFont="1" applyBorder="1" applyAlignment="1">
      <alignment horizontal="center" vertical="center" wrapText="1"/>
    </xf>
    <xf numFmtId="0" fontId="20" fillId="0" borderId="8" xfId="0" quotePrefix="1" applyFont="1" applyBorder="1" applyAlignment="1">
      <alignment horizontal="center" vertical="center" wrapText="1"/>
    </xf>
    <xf numFmtId="0" fontId="20" fillId="0" borderId="32" xfId="0" applyFont="1" applyBorder="1" applyAlignment="1">
      <alignment horizontal="center" vertical="center" wrapText="1"/>
    </xf>
    <xf numFmtId="4" fontId="20" fillId="0" borderId="32" xfId="0" applyNumberFormat="1" applyFont="1" applyBorder="1" applyAlignment="1">
      <alignment horizontal="center" vertical="center"/>
    </xf>
    <xf numFmtId="4" fontId="20" fillId="0" borderId="8" xfId="0" applyNumberFormat="1" applyFont="1" applyBorder="1" applyAlignment="1">
      <alignment horizontal="center" vertical="center"/>
    </xf>
    <xf numFmtId="49" fontId="20" fillId="0" borderId="32" xfId="0" applyNumberFormat="1" applyFont="1" applyBorder="1" applyAlignment="1">
      <alignment horizontal="center" vertical="center"/>
    </xf>
    <xf numFmtId="49" fontId="20" fillId="0" borderId="8" xfId="0" applyNumberFormat="1" applyFont="1" applyBorder="1" applyAlignment="1">
      <alignment horizontal="center" vertical="center"/>
    </xf>
    <xf numFmtId="0" fontId="19" fillId="0" borderId="33"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23" xfId="0" quotePrefix="1" applyFont="1" applyBorder="1" applyAlignment="1">
      <alignment horizontal="center" vertical="center" wrapText="1"/>
    </xf>
    <xf numFmtId="0" fontId="20" fillId="0" borderId="26" xfId="0" quotePrefix="1" applyFont="1" applyBorder="1" applyAlignment="1">
      <alignment horizontal="center" vertical="center" wrapText="1"/>
    </xf>
    <xf numFmtId="0" fontId="20" fillId="0" borderId="28" xfId="0" quotePrefix="1" applyFont="1" applyBorder="1" applyAlignment="1">
      <alignment horizontal="center" vertical="center" wrapText="1"/>
    </xf>
    <xf numFmtId="0" fontId="20" fillId="0" borderId="24" xfId="0" quotePrefix="1" applyFont="1" applyBorder="1" applyAlignment="1">
      <alignment horizontal="center" vertical="center" wrapText="1"/>
    </xf>
    <xf numFmtId="0" fontId="20" fillId="0" borderId="29" xfId="0" quotePrefix="1" applyFont="1" applyBorder="1" applyAlignment="1">
      <alignment horizontal="center" vertical="center" wrapText="1"/>
    </xf>
    <xf numFmtId="3" fontId="20" fillId="2" borderId="29" xfId="0" applyNumberFormat="1" applyFont="1" applyFill="1" applyBorder="1" applyAlignment="1">
      <alignment horizontal="center" vertical="center"/>
    </xf>
    <xf numFmtId="3" fontId="20" fillId="2" borderId="29" xfId="0" applyNumberFormat="1" applyFont="1" applyFill="1" applyBorder="1" applyAlignment="1">
      <alignment horizontal="center" vertical="center" wrapText="1"/>
    </xf>
    <xf numFmtId="49" fontId="20" fillId="0" borderId="25" xfId="0" applyNumberFormat="1" applyFont="1" applyBorder="1" applyAlignment="1">
      <alignment horizontal="center" vertical="center"/>
    </xf>
    <xf numFmtId="49" fontId="20" fillId="0" borderId="27"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0" fillId="2" borderId="28" xfId="0" quotePrefix="1" applyFont="1" applyFill="1" applyBorder="1" applyAlignment="1">
      <alignment horizontal="center" vertical="center" wrapText="1"/>
    </xf>
    <xf numFmtId="0" fontId="20" fillId="2" borderId="29" xfId="0" quotePrefix="1" applyFont="1" applyFill="1" applyBorder="1" applyAlignment="1">
      <alignment horizontal="center" vertical="center" wrapText="1"/>
    </xf>
    <xf numFmtId="4" fontId="20" fillId="0" borderId="29" xfId="0" applyNumberFormat="1" applyFont="1" applyBorder="1" applyAlignment="1">
      <alignment horizontal="center" vertical="center"/>
    </xf>
  </cellXfs>
  <cellStyles count="3">
    <cellStyle name="Blogas" xfId="1" builtinId="27"/>
    <cellStyle name="Įprastas" xfId="0" builtinId="0"/>
    <cellStyle name="Pastaba"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L97"/>
  <sheetViews>
    <sheetView zoomScaleNormal="100" workbookViewId="0">
      <selection activeCell="T4" sqref="T4:T5"/>
    </sheetView>
  </sheetViews>
  <sheetFormatPr defaultColWidth="9.21875" defaultRowHeight="13.2" x14ac:dyDescent="0.25"/>
  <cols>
    <col min="1" max="1" width="5" style="1" customWidth="1"/>
    <col min="2" max="2" width="21" style="1" customWidth="1"/>
    <col min="3" max="3" width="17.77734375" style="1" customWidth="1"/>
    <col min="4" max="5" width="13.77734375" style="1" customWidth="1"/>
    <col min="6" max="6" width="18.21875" style="1" customWidth="1"/>
    <col min="7" max="7" width="50.21875" style="1" customWidth="1"/>
    <col min="8" max="8" width="14.77734375" style="1" customWidth="1"/>
    <col min="9" max="9" width="13.77734375" style="1" customWidth="1"/>
    <col min="10" max="10" width="12.77734375" style="1" customWidth="1"/>
    <col min="11" max="12" width="10.5546875" style="1" customWidth="1"/>
    <col min="13" max="13" width="39.44140625" style="1" customWidth="1"/>
    <col min="14" max="14" width="10.5546875" style="1" customWidth="1"/>
    <col min="15" max="16" width="15.77734375" style="1" customWidth="1"/>
    <col min="17" max="17" width="18.5546875" style="1" customWidth="1"/>
    <col min="18" max="18" width="15.77734375" style="1" customWidth="1"/>
    <col min="19" max="21" width="14" style="1" customWidth="1"/>
    <col min="22" max="22" width="10" style="1" customWidth="1"/>
    <col min="23" max="23" width="11.21875" style="1" customWidth="1"/>
    <col min="24" max="24" width="10" style="1" customWidth="1"/>
    <col min="25" max="25" width="11.77734375" style="1" customWidth="1"/>
    <col min="26" max="27" width="12.21875" style="1" customWidth="1"/>
    <col min="28" max="29" width="11.21875" style="1" customWidth="1"/>
    <col min="30" max="30" width="12.21875" style="1" customWidth="1"/>
    <col min="31" max="33" width="11.21875" style="1" customWidth="1"/>
    <col min="34" max="34" width="24.21875" style="1" customWidth="1"/>
    <col min="35" max="35" width="19.44140625" style="1" customWidth="1"/>
    <col min="36" max="36" width="10.44140625" style="1" customWidth="1"/>
    <col min="37" max="16384" width="9.21875" style="1"/>
  </cols>
  <sheetData>
    <row r="1" spans="2:38" s="15" customFormat="1" ht="15.75" customHeight="1" x14ac:dyDescent="0.3">
      <c r="N1" s="16"/>
      <c r="AK1" s="17"/>
      <c r="AL1" s="17"/>
    </row>
    <row r="2" spans="2:38" s="15" customFormat="1" ht="15.75" customHeight="1" x14ac:dyDescent="0.3">
      <c r="I2" s="133" t="s">
        <v>78</v>
      </c>
      <c r="J2" s="133"/>
      <c r="K2" s="133"/>
      <c r="L2" s="133"/>
      <c r="M2" s="133"/>
      <c r="N2" s="18"/>
      <c r="W2" s="15" t="s">
        <v>79</v>
      </c>
      <c r="AK2" s="17"/>
      <c r="AL2" s="17"/>
    </row>
    <row r="3" spans="2:38" s="15" customFormat="1" ht="15.75" customHeight="1" x14ac:dyDescent="0.3">
      <c r="N3" s="16"/>
      <c r="AK3" s="17"/>
      <c r="AL3" s="17"/>
    </row>
    <row r="4" spans="2:38" s="15" customFormat="1" ht="90" customHeight="1" x14ac:dyDescent="0.3">
      <c r="B4" s="134" t="s">
        <v>0</v>
      </c>
      <c r="C4" s="134" t="s">
        <v>80</v>
      </c>
      <c r="D4" s="134" t="s">
        <v>28</v>
      </c>
      <c r="E4" s="134" t="s">
        <v>81</v>
      </c>
      <c r="F4" s="134" t="s">
        <v>30</v>
      </c>
      <c r="G4" s="134" t="s">
        <v>3</v>
      </c>
      <c r="H4" s="134" t="s">
        <v>4</v>
      </c>
      <c r="I4" s="134" t="s">
        <v>82</v>
      </c>
      <c r="J4" s="134" t="s">
        <v>6</v>
      </c>
      <c r="K4" s="134"/>
      <c r="L4" s="134"/>
      <c r="M4" s="134"/>
      <c r="N4" s="128" t="s">
        <v>47</v>
      </c>
      <c r="O4" s="124" t="s">
        <v>83</v>
      </c>
      <c r="P4" s="125" t="s">
        <v>42</v>
      </c>
      <c r="Q4" s="125" t="s">
        <v>32</v>
      </c>
      <c r="R4" s="125" t="s">
        <v>37</v>
      </c>
      <c r="S4" s="125" t="s">
        <v>33</v>
      </c>
      <c r="T4" s="125" t="s">
        <v>55</v>
      </c>
      <c r="U4" s="125" t="s">
        <v>57</v>
      </c>
      <c r="V4" s="127" t="s">
        <v>59</v>
      </c>
      <c r="W4" s="127"/>
      <c r="X4" s="127"/>
      <c r="Y4" s="127"/>
      <c r="Z4" s="127"/>
      <c r="AA4" s="127"/>
      <c r="AB4" s="125" t="s">
        <v>69</v>
      </c>
      <c r="AC4" s="128" t="s">
        <v>75</v>
      </c>
      <c r="AD4" s="130" t="s">
        <v>84</v>
      </c>
      <c r="AE4" s="131"/>
      <c r="AF4" s="132"/>
      <c r="AG4" s="128" t="s">
        <v>27</v>
      </c>
      <c r="AH4" s="124" t="s">
        <v>85</v>
      </c>
      <c r="AI4" s="124" t="s">
        <v>86</v>
      </c>
      <c r="AJ4" s="125" t="s">
        <v>35</v>
      </c>
      <c r="AK4" s="17"/>
      <c r="AL4" s="17"/>
    </row>
    <row r="5" spans="2:38" s="15" customFormat="1" ht="87" customHeight="1" x14ac:dyDescent="0.3">
      <c r="B5" s="134"/>
      <c r="C5" s="134"/>
      <c r="D5" s="134"/>
      <c r="E5" s="134"/>
      <c r="F5" s="134"/>
      <c r="G5" s="134"/>
      <c r="H5" s="134"/>
      <c r="I5" s="134"/>
      <c r="J5" s="19" t="s">
        <v>87</v>
      </c>
      <c r="K5" s="19" t="s">
        <v>8</v>
      </c>
      <c r="L5" s="19" t="s">
        <v>88</v>
      </c>
      <c r="M5" s="19" t="s">
        <v>10</v>
      </c>
      <c r="N5" s="129"/>
      <c r="O5" s="124"/>
      <c r="P5" s="125"/>
      <c r="Q5" s="125"/>
      <c r="R5" s="125"/>
      <c r="S5" s="125"/>
      <c r="T5" s="125"/>
      <c r="U5" s="125"/>
      <c r="V5" s="20" t="s">
        <v>89</v>
      </c>
      <c r="W5" s="20" t="s">
        <v>62</v>
      </c>
      <c r="X5" s="20" t="s">
        <v>15</v>
      </c>
      <c r="Y5" s="20" t="s">
        <v>63</v>
      </c>
      <c r="Z5" s="20" t="s">
        <v>60</v>
      </c>
      <c r="AA5" s="20" t="s">
        <v>25</v>
      </c>
      <c r="AB5" s="125"/>
      <c r="AC5" s="129"/>
      <c r="AD5" s="20" t="s">
        <v>16</v>
      </c>
      <c r="AE5" s="20" t="s">
        <v>17</v>
      </c>
      <c r="AF5" s="20" t="s">
        <v>26</v>
      </c>
      <c r="AG5" s="129"/>
      <c r="AH5" s="124"/>
      <c r="AI5" s="124"/>
      <c r="AJ5" s="125"/>
      <c r="AK5" s="17"/>
      <c r="AL5" s="17"/>
    </row>
    <row r="6" spans="2:38" s="15" customFormat="1" ht="14.4" x14ac:dyDescent="0.3">
      <c r="B6" s="21">
        <v>1</v>
      </c>
      <c r="C6" s="21">
        <v>2</v>
      </c>
      <c r="D6" s="21">
        <v>3</v>
      </c>
      <c r="E6" s="21">
        <v>4</v>
      </c>
      <c r="F6" s="21">
        <v>5</v>
      </c>
      <c r="G6" s="21">
        <v>6</v>
      </c>
      <c r="H6" s="21">
        <v>7</v>
      </c>
      <c r="I6" s="21">
        <v>8</v>
      </c>
      <c r="J6" s="21">
        <v>9</v>
      </c>
      <c r="K6" s="21">
        <v>10</v>
      </c>
      <c r="L6" s="21">
        <v>11</v>
      </c>
      <c r="M6" s="21">
        <v>12</v>
      </c>
      <c r="N6" s="19">
        <v>13</v>
      </c>
      <c r="O6" s="21">
        <v>14</v>
      </c>
      <c r="P6" s="21">
        <v>15</v>
      </c>
      <c r="Q6" s="21">
        <v>16</v>
      </c>
      <c r="R6" s="21">
        <v>17</v>
      </c>
      <c r="S6" s="21">
        <v>18</v>
      </c>
      <c r="T6" s="21">
        <v>19</v>
      </c>
      <c r="U6" s="21">
        <v>20</v>
      </c>
      <c r="V6" s="21">
        <v>21</v>
      </c>
      <c r="W6" s="21">
        <v>22</v>
      </c>
      <c r="X6" s="21">
        <v>23</v>
      </c>
      <c r="Y6" s="21">
        <v>24</v>
      </c>
      <c r="Z6" s="21">
        <v>25</v>
      </c>
      <c r="AA6" s="21">
        <v>26</v>
      </c>
      <c r="AB6" s="21">
        <v>27</v>
      </c>
      <c r="AC6" s="21">
        <v>28</v>
      </c>
      <c r="AD6" s="21">
        <v>29</v>
      </c>
      <c r="AE6" s="21">
        <v>30</v>
      </c>
      <c r="AF6" s="21">
        <v>31</v>
      </c>
      <c r="AG6" s="21">
        <v>32</v>
      </c>
      <c r="AH6" s="21">
        <v>33</v>
      </c>
      <c r="AI6" s="21">
        <v>34</v>
      </c>
      <c r="AJ6" s="21">
        <v>35</v>
      </c>
      <c r="AK6" s="17"/>
      <c r="AL6" s="17"/>
    </row>
    <row r="7" spans="2:38" s="15" customFormat="1" ht="45" customHeight="1" x14ac:dyDescent="0.3">
      <c r="B7" s="92" t="s">
        <v>90</v>
      </c>
      <c r="C7" s="89" t="s">
        <v>91</v>
      </c>
      <c r="D7" s="89" t="s">
        <v>92</v>
      </c>
      <c r="E7" s="90" t="s">
        <v>93</v>
      </c>
      <c r="F7" s="89" t="s">
        <v>94</v>
      </c>
      <c r="G7" s="90" t="s">
        <v>95</v>
      </c>
      <c r="H7" s="89" t="s">
        <v>96</v>
      </c>
      <c r="I7" s="89" t="s">
        <v>96</v>
      </c>
      <c r="J7" s="22" t="s">
        <v>97</v>
      </c>
      <c r="K7" s="23" t="s">
        <v>98</v>
      </c>
      <c r="L7" s="24" t="s">
        <v>99</v>
      </c>
      <c r="M7" s="22">
        <v>108</v>
      </c>
      <c r="N7" s="89" t="s">
        <v>100</v>
      </c>
      <c r="O7" s="89" t="s">
        <v>101</v>
      </c>
      <c r="P7" s="126" t="s">
        <v>102</v>
      </c>
      <c r="Q7" s="89" t="s">
        <v>103</v>
      </c>
      <c r="R7" s="89" t="s">
        <v>104</v>
      </c>
      <c r="S7" s="89" t="s">
        <v>105</v>
      </c>
      <c r="T7" s="97">
        <f>U7</f>
        <v>630000</v>
      </c>
      <c r="U7" s="82">
        <f>V7+Y7</f>
        <v>630000</v>
      </c>
      <c r="V7" s="82">
        <v>315000</v>
      </c>
      <c r="W7" s="82" t="s">
        <v>106</v>
      </c>
      <c r="X7" s="82" t="s">
        <v>106</v>
      </c>
      <c r="Y7" s="82">
        <v>315000</v>
      </c>
      <c r="Z7" s="82"/>
      <c r="AA7" s="82" t="s">
        <v>106</v>
      </c>
      <c r="AB7" s="82">
        <v>0</v>
      </c>
      <c r="AC7" s="82" t="s">
        <v>107</v>
      </c>
      <c r="AD7" s="82">
        <f>U7</f>
        <v>630000</v>
      </c>
      <c r="AE7" s="82"/>
      <c r="AF7" s="82"/>
      <c r="AG7" s="82"/>
      <c r="AH7" s="103" t="s">
        <v>108</v>
      </c>
      <c r="AI7" s="103" t="s">
        <v>109</v>
      </c>
      <c r="AJ7" s="79"/>
      <c r="AK7" s="17"/>
      <c r="AL7" s="17"/>
    </row>
    <row r="8" spans="2:38" s="15" customFormat="1" ht="75" customHeight="1" x14ac:dyDescent="0.3">
      <c r="B8" s="92"/>
      <c r="C8" s="90"/>
      <c r="D8" s="90"/>
      <c r="E8" s="90"/>
      <c r="F8" s="90"/>
      <c r="G8" s="90"/>
      <c r="H8" s="90"/>
      <c r="I8" s="90"/>
      <c r="J8" s="22" t="s">
        <v>110</v>
      </c>
      <c r="K8" s="24" t="s">
        <v>111</v>
      </c>
      <c r="L8" s="25" t="s">
        <v>112</v>
      </c>
      <c r="M8" s="22">
        <v>14.97</v>
      </c>
      <c r="N8" s="90"/>
      <c r="O8" s="90"/>
      <c r="P8" s="90"/>
      <c r="Q8" s="90"/>
      <c r="R8" s="90"/>
      <c r="S8" s="90"/>
      <c r="T8" s="98"/>
      <c r="U8" s="83"/>
      <c r="V8" s="83"/>
      <c r="W8" s="83"/>
      <c r="X8" s="83"/>
      <c r="Y8" s="83"/>
      <c r="Z8" s="83"/>
      <c r="AA8" s="83"/>
      <c r="AB8" s="83"/>
      <c r="AC8" s="83"/>
      <c r="AD8" s="83"/>
      <c r="AE8" s="83"/>
      <c r="AF8" s="83"/>
      <c r="AG8" s="83"/>
      <c r="AH8" s="104"/>
      <c r="AI8" s="104"/>
      <c r="AJ8" s="80"/>
      <c r="AK8" s="17"/>
      <c r="AL8" s="17"/>
    </row>
    <row r="9" spans="2:38" s="15" customFormat="1" ht="60" customHeight="1" x14ac:dyDescent="0.3">
      <c r="B9" s="92"/>
      <c r="C9" s="90"/>
      <c r="D9" s="90"/>
      <c r="E9" s="90"/>
      <c r="F9" s="90"/>
      <c r="G9" s="90"/>
      <c r="H9" s="90"/>
      <c r="I9" s="90"/>
      <c r="J9" s="22" t="s">
        <v>113</v>
      </c>
      <c r="K9" s="26" t="s">
        <v>114</v>
      </c>
      <c r="L9" s="27" t="s">
        <v>115</v>
      </c>
      <c r="M9" s="22">
        <v>84</v>
      </c>
      <c r="N9" s="90"/>
      <c r="O9" s="90"/>
      <c r="P9" s="90"/>
      <c r="Q9" s="90"/>
      <c r="R9" s="90"/>
      <c r="S9" s="90"/>
      <c r="T9" s="98"/>
      <c r="U9" s="83"/>
      <c r="V9" s="83"/>
      <c r="W9" s="83"/>
      <c r="X9" s="83"/>
      <c r="Y9" s="83"/>
      <c r="Z9" s="83"/>
      <c r="AA9" s="83"/>
      <c r="AB9" s="83"/>
      <c r="AC9" s="83"/>
      <c r="AD9" s="83"/>
      <c r="AE9" s="83"/>
      <c r="AF9" s="83"/>
      <c r="AG9" s="83"/>
      <c r="AH9" s="104"/>
      <c r="AI9" s="104"/>
      <c r="AJ9" s="80"/>
      <c r="AK9" s="17"/>
      <c r="AL9" s="17"/>
    </row>
    <row r="10" spans="2:38" s="15" customFormat="1" ht="45" customHeight="1" x14ac:dyDescent="0.3">
      <c r="B10" s="92"/>
      <c r="C10" s="90"/>
      <c r="D10" s="90"/>
      <c r="E10" s="90"/>
      <c r="F10" s="90"/>
      <c r="G10" s="90"/>
      <c r="H10" s="90"/>
      <c r="I10" s="90"/>
      <c r="J10" s="22" t="s">
        <v>116</v>
      </c>
      <c r="K10" s="23" t="s">
        <v>117</v>
      </c>
      <c r="L10" s="24" t="s">
        <v>118</v>
      </c>
      <c r="M10" s="22">
        <v>108</v>
      </c>
      <c r="N10" s="90"/>
      <c r="O10" s="90"/>
      <c r="P10" s="90"/>
      <c r="Q10" s="90"/>
      <c r="R10" s="90"/>
      <c r="S10" s="90"/>
      <c r="T10" s="98"/>
      <c r="U10" s="83"/>
      <c r="V10" s="83"/>
      <c r="W10" s="83"/>
      <c r="X10" s="83"/>
      <c r="Y10" s="83"/>
      <c r="Z10" s="83"/>
      <c r="AA10" s="83"/>
      <c r="AB10" s="83"/>
      <c r="AC10" s="83"/>
      <c r="AD10" s="83"/>
      <c r="AE10" s="83"/>
      <c r="AF10" s="83"/>
      <c r="AG10" s="83"/>
      <c r="AH10" s="104"/>
      <c r="AI10" s="104"/>
      <c r="AJ10" s="80"/>
      <c r="AK10" s="17"/>
      <c r="AL10" s="17"/>
    </row>
    <row r="11" spans="2:38" s="15" customFormat="1" ht="75" customHeight="1" x14ac:dyDescent="0.3">
      <c r="B11" s="92"/>
      <c r="C11" s="90"/>
      <c r="D11" s="90"/>
      <c r="E11" s="90"/>
      <c r="F11" s="90"/>
      <c r="G11" s="90"/>
      <c r="H11" s="90"/>
      <c r="I11" s="90"/>
      <c r="J11" s="22" t="s">
        <v>119</v>
      </c>
      <c r="K11" s="24" t="s">
        <v>120</v>
      </c>
      <c r="L11" s="25" t="s">
        <v>121</v>
      </c>
      <c r="M11" s="22">
        <v>1</v>
      </c>
      <c r="N11" s="90"/>
      <c r="O11" s="90"/>
      <c r="P11" s="90"/>
      <c r="Q11" s="90"/>
      <c r="R11" s="90"/>
      <c r="S11" s="90"/>
      <c r="T11" s="98"/>
      <c r="U11" s="83"/>
      <c r="V11" s="83"/>
      <c r="W11" s="83"/>
      <c r="X11" s="83"/>
      <c r="Y11" s="83"/>
      <c r="Z11" s="83"/>
      <c r="AA11" s="83"/>
      <c r="AB11" s="83"/>
      <c r="AC11" s="83"/>
      <c r="AD11" s="83"/>
      <c r="AE11" s="83"/>
      <c r="AF11" s="83"/>
      <c r="AG11" s="83"/>
      <c r="AH11" s="104"/>
      <c r="AI11" s="104"/>
      <c r="AJ11" s="80"/>
      <c r="AK11" s="17"/>
      <c r="AL11" s="17"/>
    </row>
    <row r="12" spans="2:38" s="15" customFormat="1" ht="43.2" x14ac:dyDescent="0.3">
      <c r="B12" s="92"/>
      <c r="C12" s="91"/>
      <c r="D12" s="91"/>
      <c r="E12" s="91"/>
      <c r="F12" s="91"/>
      <c r="G12" s="91"/>
      <c r="H12" s="91"/>
      <c r="I12" s="91"/>
      <c r="J12" s="22" t="s">
        <v>122</v>
      </c>
      <c r="K12" s="28" t="s">
        <v>123</v>
      </c>
      <c r="L12" s="25" t="s">
        <v>121</v>
      </c>
      <c r="M12" s="22">
        <v>7</v>
      </c>
      <c r="N12" s="91"/>
      <c r="O12" s="91"/>
      <c r="P12" s="91"/>
      <c r="Q12" s="91"/>
      <c r="R12" s="91"/>
      <c r="S12" s="91"/>
      <c r="T12" s="99"/>
      <c r="U12" s="84"/>
      <c r="V12" s="84"/>
      <c r="W12" s="84"/>
      <c r="X12" s="84"/>
      <c r="Y12" s="84"/>
      <c r="Z12" s="84"/>
      <c r="AA12" s="84"/>
      <c r="AB12" s="84"/>
      <c r="AC12" s="84"/>
      <c r="AD12" s="84"/>
      <c r="AE12" s="84"/>
      <c r="AF12" s="84"/>
      <c r="AG12" s="84"/>
      <c r="AH12" s="105"/>
      <c r="AI12" s="105"/>
      <c r="AJ12" s="81"/>
      <c r="AK12" s="17"/>
      <c r="AL12" s="17"/>
    </row>
    <row r="13" spans="2:38" s="15" customFormat="1" ht="60" customHeight="1" x14ac:dyDescent="0.3">
      <c r="B13" s="89" t="s">
        <v>124</v>
      </c>
      <c r="C13" s="115" t="s">
        <v>125</v>
      </c>
      <c r="D13" s="89" t="s">
        <v>126</v>
      </c>
      <c r="E13" s="89" t="s">
        <v>127</v>
      </c>
      <c r="F13" s="89" t="s">
        <v>125</v>
      </c>
      <c r="G13" s="89" t="s">
        <v>95</v>
      </c>
      <c r="H13" s="89" t="s">
        <v>96</v>
      </c>
      <c r="I13" s="89" t="s">
        <v>96</v>
      </c>
      <c r="J13" s="22" t="s">
        <v>97</v>
      </c>
      <c r="K13" s="23" t="s">
        <v>98</v>
      </c>
      <c r="L13" s="24" t="s">
        <v>99</v>
      </c>
      <c r="M13" s="29">
        <v>1168</v>
      </c>
      <c r="N13" s="112" t="s">
        <v>100</v>
      </c>
      <c r="O13" s="89" t="s">
        <v>128</v>
      </c>
      <c r="P13" s="89" t="s">
        <v>102</v>
      </c>
      <c r="Q13" s="89" t="s">
        <v>103</v>
      </c>
      <c r="R13" s="89" t="s">
        <v>104</v>
      </c>
      <c r="S13" s="89" t="s">
        <v>105</v>
      </c>
      <c r="T13" s="88">
        <f>U13</f>
        <v>165000</v>
      </c>
      <c r="U13" s="82">
        <f>V13+Y13</f>
        <v>165000</v>
      </c>
      <c r="V13" s="82">
        <v>82500</v>
      </c>
      <c r="W13" s="82" t="s">
        <v>106</v>
      </c>
      <c r="X13" s="82" t="s">
        <v>106</v>
      </c>
      <c r="Y13" s="82">
        <v>82500</v>
      </c>
      <c r="Z13" s="82"/>
      <c r="AA13" s="82" t="s">
        <v>106</v>
      </c>
      <c r="AB13" s="82">
        <v>0</v>
      </c>
      <c r="AC13" s="82" t="s">
        <v>107</v>
      </c>
      <c r="AD13" s="82">
        <f>U13</f>
        <v>165000</v>
      </c>
      <c r="AE13" s="82"/>
      <c r="AF13" s="82"/>
      <c r="AG13" s="82"/>
      <c r="AH13" s="94">
        <v>45170</v>
      </c>
      <c r="AI13" s="118">
        <v>45231</v>
      </c>
      <c r="AJ13" s="79"/>
      <c r="AK13" s="17"/>
      <c r="AL13" s="17"/>
    </row>
    <row r="14" spans="2:38" s="15" customFormat="1" ht="45" customHeight="1" x14ac:dyDescent="0.3">
      <c r="B14" s="90"/>
      <c r="C14" s="116"/>
      <c r="D14" s="90"/>
      <c r="E14" s="90"/>
      <c r="F14" s="90"/>
      <c r="G14" s="90"/>
      <c r="H14" s="90"/>
      <c r="I14" s="90"/>
      <c r="J14" s="22" t="s">
        <v>129</v>
      </c>
      <c r="K14" s="23" t="s">
        <v>130</v>
      </c>
      <c r="L14" s="24" t="s">
        <v>131</v>
      </c>
      <c r="M14" s="22">
        <v>50</v>
      </c>
      <c r="N14" s="113"/>
      <c r="O14" s="90"/>
      <c r="P14" s="90"/>
      <c r="Q14" s="90"/>
      <c r="R14" s="90"/>
      <c r="S14" s="90"/>
      <c r="T14" s="88"/>
      <c r="U14" s="83"/>
      <c r="V14" s="83"/>
      <c r="W14" s="83"/>
      <c r="X14" s="83"/>
      <c r="Y14" s="83"/>
      <c r="Z14" s="83"/>
      <c r="AA14" s="83"/>
      <c r="AB14" s="83"/>
      <c r="AC14" s="83"/>
      <c r="AD14" s="83"/>
      <c r="AE14" s="83"/>
      <c r="AF14" s="83"/>
      <c r="AG14" s="83"/>
      <c r="AH14" s="95"/>
      <c r="AI14" s="119"/>
      <c r="AJ14" s="80"/>
      <c r="AK14" s="17"/>
      <c r="AL14" s="17"/>
    </row>
    <row r="15" spans="2:38" s="15" customFormat="1" ht="35.1" customHeight="1" x14ac:dyDescent="0.3">
      <c r="B15" s="90"/>
      <c r="C15" s="117"/>
      <c r="D15" s="91"/>
      <c r="E15" s="91"/>
      <c r="F15" s="91"/>
      <c r="G15" s="90"/>
      <c r="H15" s="91"/>
      <c r="I15" s="91"/>
      <c r="J15" s="22" t="s">
        <v>116</v>
      </c>
      <c r="K15" s="23" t="s">
        <v>117</v>
      </c>
      <c r="L15" s="24" t="s">
        <v>118</v>
      </c>
      <c r="M15" s="29">
        <v>1440</v>
      </c>
      <c r="N15" s="114"/>
      <c r="O15" s="91"/>
      <c r="P15" s="91"/>
      <c r="Q15" s="91"/>
      <c r="R15" s="91"/>
      <c r="S15" s="91"/>
      <c r="T15" s="88"/>
      <c r="U15" s="84"/>
      <c r="V15" s="84"/>
      <c r="W15" s="84"/>
      <c r="X15" s="84"/>
      <c r="Y15" s="84"/>
      <c r="Z15" s="84"/>
      <c r="AA15" s="84"/>
      <c r="AB15" s="84"/>
      <c r="AC15" s="84"/>
      <c r="AD15" s="84"/>
      <c r="AE15" s="84"/>
      <c r="AF15" s="84"/>
      <c r="AG15" s="84"/>
      <c r="AH15" s="95"/>
      <c r="AI15" s="119"/>
      <c r="AJ15" s="81"/>
      <c r="AK15" s="17"/>
      <c r="AL15" s="17"/>
    </row>
    <row r="16" spans="2:38" s="15" customFormat="1" ht="45" customHeight="1" x14ac:dyDescent="0.3">
      <c r="B16" s="89" t="s">
        <v>132</v>
      </c>
      <c r="C16" s="89" t="s">
        <v>133</v>
      </c>
      <c r="D16" s="92" t="s">
        <v>134</v>
      </c>
      <c r="E16" s="92" t="s">
        <v>135</v>
      </c>
      <c r="F16" s="89" t="s">
        <v>136</v>
      </c>
      <c r="G16" s="89" t="s">
        <v>95</v>
      </c>
      <c r="H16" s="89" t="s">
        <v>96</v>
      </c>
      <c r="I16" s="89" t="s">
        <v>96</v>
      </c>
      <c r="J16" s="22" t="s">
        <v>137</v>
      </c>
      <c r="K16" s="23" t="s">
        <v>98</v>
      </c>
      <c r="L16" s="24" t="s">
        <v>99</v>
      </c>
      <c r="M16" s="29">
        <v>2148</v>
      </c>
      <c r="N16" s="112" t="s">
        <v>100</v>
      </c>
      <c r="O16" s="89" t="s">
        <v>138</v>
      </c>
      <c r="P16" s="92" t="s">
        <v>102</v>
      </c>
      <c r="Q16" s="92" t="s">
        <v>103</v>
      </c>
      <c r="R16" s="92" t="s">
        <v>104</v>
      </c>
      <c r="S16" s="92" t="s">
        <v>105</v>
      </c>
      <c r="T16" s="82">
        <f>U16</f>
        <v>2495374</v>
      </c>
      <c r="U16" s="82">
        <f>V16+Y16</f>
        <v>2495374</v>
      </c>
      <c r="V16" s="82">
        <v>1250000</v>
      </c>
      <c r="W16" s="82" t="s">
        <v>106</v>
      </c>
      <c r="X16" s="82" t="s">
        <v>106</v>
      </c>
      <c r="Y16" s="82">
        <v>1245374</v>
      </c>
      <c r="Z16" s="82"/>
      <c r="AA16" s="82" t="s">
        <v>106</v>
      </c>
      <c r="AB16" s="82">
        <v>4626</v>
      </c>
      <c r="AC16" s="82" t="s">
        <v>107</v>
      </c>
      <c r="AD16" s="82">
        <f>U16</f>
        <v>2495374</v>
      </c>
      <c r="AE16" s="82"/>
      <c r="AF16" s="82"/>
      <c r="AG16" s="88"/>
      <c r="AH16" s="94">
        <v>45200</v>
      </c>
      <c r="AI16" s="118">
        <v>45261</v>
      </c>
      <c r="AJ16" s="79"/>
      <c r="AK16" s="17"/>
      <c r="AL16" s="17"/>
    </row>
    <row r="17" spans="2:38" s="15" customFormat="1" ht="75" customHeight="1" x14ac:dyDescent="0.3">
      <c r="B17" s="90"/>
      <c r="C17" s="90"/>
      <c r="D17" s="92"/>
      <c r="E17" s="92"/>
      <c r="F17" s="90"/>
      <c r="G17" s="90"/>
      <c r="H17" s="90"/>
      <c r="I17" s="90"/>
      <c r="J17" s="22" t="s">
        <v>139</v>
      </c>
      <c r="K17" s="24" t="s">
        <v>111</v>
      </c>
      <c r="L17" s="25" t="s">
        <v>140</v>
      </c>
      <c r="M17" s="22">
        <v>27.27</v>
      </c>
      <c r="N17" s="113"/>
      <c r="O17" s="90"/>
      <c r="P17" s="92"/>
      <c r="Q17" s="92"/>
      <c r="R17" s="92"/>
      <c r="S17" s="92"/>
      <c r="T17" s="83"/>
      <c r="U17" s="83"/>
      <c r="V17" s="83"/>
      <c r="W17" s="83"/>
      <c r="X17" s="83"/>
      <c r="Y17" s="83"/>
      <c r="Z17" s="83"/>
      <c r="AA17" s="83"/>
      <c r="AB17" s="83"/>
      <c r="AC17" s="83"/>
      <c r="AD17" s="83"/>
      <c r="AE17" s="83"/>
      <c r="AF17" s="83"/>
      <c r="AG17" s="88"/>
      <c r="AH17" s="95"/>
      <c r="AI17" s="119"/>
      <c r="AJ17" s="80"/>
      <c r="AK17" s="17"/>
      <c r="AL17" s="17"/>
    </row>
    <row r="18" spans="2:38" s="15" customFormat="1" ht="45" customHeight="1" x14ac:dyDescent="0.3">
      <c r="B18" s="90"/>
      <c r="C18" s="90"/>
      <c r="D18" s="92"/>
      <c r="E18" s="92"/>
      <c r="F18" s="90"/>
      <c r="G18" s="90"/>
      <c r="H18" s="90"/>
      <c r="I18" s="90"/>
      <c r="J18" s="22" t="s">
        <v>141</v>
      </c>
      <c r="K18" s="26" t="s">
        <v>142</v>
      </c>
      <c r="L18" s="27" t="s">
        <v>99</v>
      </c>
      <c r="M18" s="22">
        <v>365</v>
      </c>
      <c r="N18" s="113"/>
      <c r="O18" s="90"/>
      <c r="P18" s="92"/>
      <c r="Q18" s="92"/>
      <c r="R18" s="92"/>
      <c r="S18" s="92"/>
      <c r="T18" s="83"/>
      <c r="U18" s="83"/>
      <c r="V18" s="83"/>
      <c r="W18" s="83"/>
      <c r="X18" s="83"/>
      <c r="Y18" s="83"/>
      <c r="Z18" s="83"/>
      <c r="AA18" s="83"/>
      <c r="AB18" s="83"/>
      <c r="AC18" s="83"/>
      <c r="AD18" s="83"/>
      <c r="AE18" s="83"/>
      <c r="AF18" s="83"/>
      <c r="AG18" s="88"/>
      <c r="AH18" s="95"/>
      <c r="AI18" s="119"/>
      <c r="AJ18" s="80"/>
      <c r="AK18" s="17"/>
      <c r="AL18" s="17"/>
    </row>
    <row r="19" spans="2:38" s="15" customFormat="1" ht="45" customHeight="1" x14ac:dyDescent="0.3">
      <c r="B19" s="90"/>
      <c r="C19" s="90"/>
      <c r="D19" s="92"/>
      <c r="E19" s="92"/>
      <c r="F19" s="90"/>
      <c r="G19" s="90"/>
      <c r="H19" s="90"/>
      <c r="I19" s="90"/>
      <c r="J19" s="30" t="s">
        <v>129</v>
      </c>
      <c r="K19" s="23" t="s">
        <v>130</v>
      </c>
      <c r="L19" s="24" t="s">
        <v>131</v>
      </c>
      <c r="M19" s="22">
        <v>80</v>
      </c>
      <c r="N19" s="113"/>
      <c r="O19" s="90"/>
      <c r="P19" s="92"/>
      <c r="Q19" s="92"/>
      <c r="R19" s="92"/>
      <c r="S19" s="92"/>
      <c r="T19" s="83"/>
      <c r="U19" s="83"/>
      <c r="V19" s="83"/>
      <c r="W19" s="83"/>
      <c r="X19" s="83"/>
      <c r="Y19" s="83"/>
      <c r="Z19" s="83"/>
      <c r="AA19" s="83"/>
      <c r="AB19" s="83"/>
      <c r="AC19" s="83"/>
      <c r="AD19" s="83"/>
      <c r="AE19" s="83"/>
      <c r="AF19" s="83"/>
      <c r="AG19" s="88"/>
      <c r="AH19" s="95"/>
      <c r="AI19" s="119"/>
      <c r="AJ19" s="80"/>
      <c r="AK19" s="17"/>
      <c r="AL19" s="17"/>
    </row>
    <row r="20" spans="2:38" s="15" customFormat="1" ht="45" customHeight="1" x14ac:dyDescent="0.3">
      <c r="B20" s="90"/>
      <c r="C20" s="90"/>
      <c r="D20" s="92"/>
      <c r="E20" s="92"/>
      <c r="F20" s="90"/>
      <c r="G20" s="90"/>
      <c r="H20" s="90"/>
      <c r="I20" s="90"/>
      <c r="J20" s="22" t="s">
        <v>116</v>
      </c>
      <c r="K20" s="23" t="s">
        <v>117</v>
      </c>
      <c r="L20" s="24" t="s">
        <v>118</v>
      </c>
      <c r="M20" s="29">
        <v>2148</v>
      </c>
      <c r="N20" s="113"/>
      <c r="O20" s="90"/>
      <c r="P20" s="92"/>
      <c r="Q20" s="92"/>
      <c r="R20" s="92"/>
      <c r="S20" s="92"/>
      <c r="T20" s="83"/>
      <c r="U20" s="83"/>
      <c r="V20" s="83"/>
      <c r="W20" s="83"/>
      <c r="X20" s="83"/>
      <c r="Y20" s="83"/>
      <c r="Z20" s="83"/>
      <c r="AA20" s="83"/>
      <c r="AB20" s="83"/>
      <c r="AC20" s="83"/>
      <c r="AD20" s="83"/>
      <c r="AE20" s="83"/>
      <c r="AF20" s="83"/>
      <c r="AG20" s="88"/>
      <c r="AH20" s="95"/>
      <c r="AI20" s="119"/>
      <c r="AJ20" s="80"/>
      <c r="AK20" s="17"/>
      <c r="AL20" s="17"/>
    </row>
    <row r="21" spans="2:38" s="15" customFormat="1" ht="75" customHeight="1" x14ac:dyDescent="0.3">
      <c r="B21" s="90"/>
      <c r="C21" s="90"/>
      <c r="D21" s="92"/>
      <c r="E21" s="92"/>
      <c r="F21" s="90"/>
      <c r="G21" s="90"/>
      <c r="H21" s="90"/>
      <c r="I21" s="90"/>
      <c r="J21" s="22" t="s">
        <v>143</v>
      </c>
      <c r="K21" s="24" t="s">
        <v>120</v>
      </c>
      <c r="L21" s="25" t="s">
        <v>121</v>
      </c>
      <c r="M21" s="22">
        <v>2</v>
      </c>
      <c r="N21" s="113"/>
      <c r="O21" s="90"/>
      <c r="P21" s="92"/>
      <c r="Q21" s="92"/>
      <c r="R21" s="92"/>
      <c r="S21" s="92"/>
      <c r="T21" s="83"/>
      <c r="U21" s="83"/>
      <c r="V21" s="83"/>
      <c r="W21" s="83"/>
      <c r="X21" s="83"/>
      <c r="Y21" s="83"/>
      <c r="Z21" s="83"/>
      <c r="AA21" s="83"/>
      <c r="AB21" s="83"/>
      <c r="AC21" s="83"/>
      <c r="AD21" s="83"/>
      <c r="AE21" s="83"/>
      <c r="AF21" s="83"/>
      <c r="AG21" s="88"/>
      <c r="AH21" s="95"/>
      <c r="AI21" s="119"/>
      <c r="AJ21" s="80"/>
      <c r="AK21" s="17"/>
      <c r="AL21" s="17"/>
    </row>
    <row r="22" spans="2:38" s="15" customFormat="1" ht="45" customHeight="1" x14ac:dyDescent="0.3">
      <c r="B22" s="90"/>
      <c r="C22" s="90"/>
      <c r="D22" s="92"/>
      <c r="E22" s="92"/>
      <c r="F22" s="90"/>
      <c r="G22" s="90"/>
      <c r="H22" s="90"/>
      <c r="I22" s="90"/>
      <c r="J22" s="22" t="s">
        <v>144</v>
      </c>
      <c r="K22" s="26" t="s">
        <v>145</v>
      </c>
      <c r="L22" s="27" t="s">
        <v>118</v>
      </c>
      <c r="M22" s="22">
        <v>365</v>
      </c>
      <c r="N22" s="113"/>
      <c r="O22" s="90"/>
      <c r="P22" s="92"/>
      <c r="Q22" s="92"/>
      <c r="R22" s="92"/>
      <c r="S22" s="92"/>
      <c r="T22" s="83"/>
      <c r="U22" s="83"/>
      <c r="V22" s="83"/>
      <c r="W22" s="83"/>
      <c r="X22" s="83"/>
      <c r="Y22" s="83"/>
      <c r="Z22" s="83"/>
      <c r="AA22" s="83"/>
      <c r="AB22" s="83"/>
      <c r="AC22" s="83"/>
      <c r="AD22" s="83"/>
      <c r="AE22" s="83"/>
      <c r="AF22" s="83"/>
      <c r="AG22" s="88"/>
      <c r="AH22" s="95"/>
      <c r="AI22" s="119"/>
      <c r="AJ22" s="80"/>
      <c r="AK22" s="17"/>
      <c r="AL22" s="17"/>
    </row>
    <row r="23" spans="2:38" s="15" customFormat="1" ht="30" customHeight="1" x14ac:dyDescent="0.3">
      <c r="B23" s="91"/>
      <c r="C23" s="90"/>
      <c r="D23" s="92"/>
      <c r="E23" s="92"/>
      <c r="F23" s="91"/>
      <c r="G23" s="91"/>
      <c r="H23" s="91"/>
      <c r="I23" s="91"/>
      <c r="J23" s="22" t="s">
        <v>146</v>
      </c>
      <c r="K23" s="26" t="s">
        <v>147</v>
      </c>
      <c r="L23" s="27" t="s">
        <v>121</v>
      </c>
      <c r="M23" s="22">
        <v>30</v>
      </c>
      <c r="N23" s="114"/>
      <c r="O23" s="91"/>
      <c r="P23" s="92"/>
      <c r="Q23" s="92"/>
      <c r="R23" s="92"/>
      <c r="S23" s="92"/>
      <c r="T23" s="83"/>
      <c r="U23" s="84"/>
      <c r="V23" s="84"/>
      <c r="W23" s="84"/>
      <c r="X23" s="84"/>
      <c r="Y23" s="84"/>
      <c r="Z23" s="84"/>
      <c r="AA23" s="84"/>
      <c r="AB23" s="84"/>
      <c r="AC23" s="84"/>
      <c r="AD23" s="84"/>
      <c r="AE23" s="84"/>
      <c r="AF23" s="84"/>
      <c r="AG23" s="88"/>
      <c r="AH23" s="95"/>
      <c r="AI23" s="120"/>
      <c r="AJ23" s="81"/>
      <c r="AK23" s="17"/>
      <c r="AL23" s="17"/>
    </row>
    <row r="24" spans="2:38" s="15" customFormat="1" ht="60" customHeight="1" x14ac:dyDescent="0.3">
      <c r="B24" s="89" t="s">
        <v>148</v>
      </c>
      <c r="C24" s="92" t="s">
        <v>149</v>
      </c>
      <c r="D24" s="89" t="s">
        <v>134</v>
      </c>
      <c r="E24" s="89" t="s">
        <v>150</v>
      </c>
      <c r="F24" s="89" t="s">
        <v>151</v>
      </c>
      <c r="G24" s="89" t="s">
        <v>95</v>
      </c>
      <c r="H24" s="89" t="s">
        <v>96</v>
      </c>
      <c r="I24" s="89" t="s">
        <v>96</v>
      </c>
      <c r="J24" s="22" t="s">
        <v>152</v>
      </c>
      <c r="K24" s="23" t="s">
        <v>98</v>
      </c>
      <c r="L24" s="24" t="s">
        <v>99</v>
      </c>
      <c r="M24" s="31">
        <v>2354</v>
      </c>
      <c r="N24" s="112" t="s">
        <v>100</v>
      </c>
      <c r="O24" s="89" t="s">
        <v>153</v>
      </c>
      <c r="P24" s="89" t="s">
        <v>102</v>
      </c>
      <c r="Q24" s="89" t="s">
        <v>103</v>
      </c>
      <c r="R24" s="89" t="s">
        <v>104</v>
      </c>
      <c r="S24" s="89" t="s">
        <v>105</v>
      </c>
      <c r="T24" s="88">
        <f>U24</f>
        <v>3676398</v>
      </c>
      <c r="U24" s="82">
        <f>V24+Y24</f>
        <v>3676398</v>
      </c>
      <c r="V24" s="82">
        <v>1841606.5</v>
      </c>
      <c r="W24" s="82" t="s">
        <v>106</v>
      </c>
      <c r="X24" s="82" t="s">
        <v>106</v>
      </c>
      <c r="Y24" s="82">
        <v>1834791.5</v>
      </c>
      <c r="Z24" s="82"/>
      <c r="AA24" s="82" t="s">
        <v>106</v>
      </c>
      <c r="AB24" s="82">
        <v>6815</v>
      </c>
      <c r="AC24" s="82" t="s">
        <v>107</v>
      </c>
      <c r="AD24" s="82">
        <f>U24</f>
        <v>3676398</v>
      </c>
      <c r="AE24" s="82"/>
      <c r="AF24" s="82"/>
      <c r="AG24" s="82"/>
      <c r="AH24" s="122">
        <v>45170</v>
      </c>
      <c r="AI24" s="118">
        <v>45231</v>
      </c>
      <c r="AJ24" s="79"/>
      <c r="AK24" s="17"/>
      <c r="AL24" s="17"/>
    </row>
    <row r="25" spans="2:38" s="15" customFormat="1" ht="75" customHeight="1" x14ac:dyDescent="0.3">
      <c r="B25" s="90"/>
      <c r="C25" s="92"/>
      <c r="D25" s="90"/>
      <c r="E25" s="90"/>
      <c r="F25" s="90"/>
      <c r="G25" s="90"/>
      <c r="H25" s="90"/>
      <c r="I25" s="90"/>
      <c r="J25" s="22" t="s">
        <v>110</v>
      </c>
      <c r="K25" s="24" t="s">
        <v>111</v>
      </c>
      <c r="L25" s="25" t="s">
        <v>140</v>
      </c>
      <c r="M25" s="28">
        <v>60</v>
      </c>
      <c r="N25" s="113"/>
      <c r="O25" s="90"/>
      <c r="P25" s="90"/>
      <c r="Q25" s="90"/>
      <c r="R25" s="90"/>
      <c r="S25" s="90"/>
      <c r="T25" s="88"/>
      <c r="U25" s="83"/>
      <c r="V25" s="83"/>
      <c r="W25" s="83"/>
      <c r="X25" s="83"/>
      <c r="Y25" s="83"/>
      <c r="Z25" s="83"/>
      <c r="AA25" s="83"/>
      <c r="AB25" s="83"/>
      <c r="AC25" s="83"/>
      <c r="AD25" s="83"/>
      <c r="AE25" s="83"/>
      <c r="AF25" s="83"/>
      <c r="AG25" s="83"/>
      <c r="AH25" s="122"/>
      <c r="AI25" s="119"/>
      <c r="AJ25" s="80"/>
      <c r="AK25" s="17"/>
      <c r="AL25" s="17"/>
    </row>
    <row r="26" spans="2:38" s="15" customFormat="1" ht="60" customHeight="1" x14ac:dyDescent="0.3">
      <c r="B26" s="90"/>
      <c r="C26" s="92"/>
      <c r="D26" s="90"/>
      <c r="E26" s="90"/>
      <c r="F26" s="90"/>
      <c r="G26" s="90"/>
      <c r="H26" s="90"/>
      <c r="I26" s="90"/>
      <c r="J26" s="22" t="s">
        <v>154</v>
      </c>
      <c r="K26" s="28" t="s">
        <v>114</v>
      </c>
      <c r="L26" s="28" t="s">
        <v>155</v>
      </c>
      <c r="M26" s="28">
        <v>32</v>
      </c>
      <c r="N26" s="113"/>
      <c r="O26" s="90"/>
      <c r="P26" s="90"/>
      <c r="Q26" s="90"/>
      <c r="R26" s="90"/>
      <c r="S26" s="90"/>
      <c r="T26" s="88"/>
      <c r="U26" s="83"/>
      <c r="V26" s="83"/>
      <c r="W26" s="83"/>
      <c r="X26" s="83"/>
      <c r="Y26" s="83"/>
      <c r="Z26" s="83"/>
      <c r="AA26" s="83"/>
      <c r="AB26" s="83"/>
      <c r="AC26" s="83"/>
      <c r="AD26" s="83"/>
      <c r="AE26" s="83"/>
      <c r="AF26" s="83"/>
      <c r="AG26" s="83"/>
      <c r="AH26" s="122"/>
      <c r="AI26" s="119"/>
      <c r="AJ26" s="80"/>
      <c r="AK26" s="17"/>
      <c r="AL26" s="17"/>
    </row>
    <row r="27" spans="2:38" s="15" customFormat="1" ht="45" customHeight="1" x14ac:dyDescent="0.3">
      <c r="B27" s="90"/>
      <c r="C27" s="92"/>
      <c r="D27" s="90"/>
      <c r="E27" s="90"/>
      <c r="F27" s="90"/>
      <c r="G27" s="90"/>
      <c r="H27" s="90"/>
      <c r="I27" s="90"/>
      <c r="J27" s="22" t="s">
        <v>156</v>
      </c>
      <c r="K27" s="23" t="s">
        <v>130</v>
      </c>
      <c r="L27" s="24" t="s">
        <v>131</v>
      </c>
      <c r="M27" s="28">
        <v>882</v>
      </c>
      <c r="N27" s="113"/>
      <c r="O27" s="90"/>
      <c r="P27" s="90"/>
      <c r="Q27" s="90"/>
      <c r="R27" s="90"/>
      <c r="S27" s="90"/>
      <c r="T27" s="88"/>
      <c r="U27" s="83"/>
      <c r="V27" s="83"/>
      <c r="W27" s="83"/>
      <c r="X27" s="83"/>
      <c r="Y27" s="83"/>
      <c r="Z27" s="83"/>
      <c r="AA27" s="83"/>
      <c r="AB27" s="83"/>
      <c r="AC27" s="83"/>
      <c r="AD27" s="83"/>
      <c r="AE27" s="83"/>
      <c r="AF27" s="83"/>
      <c r="AG27" s="83"/>
      <c r="AH27" s="122"/>
      <c r="AI27" s="119"/>
      <c r="AJ27" s="80"/>
      <c r="AK27" s="17"/>
      <c r="AL27" s="17"/>
    </row>
    <row r="28" spans="2:38" s="15" customFormat="1" ht="45" customHeight="1" x14ac:dyDescent="0.3">
      <c r="B28" s="90"/>
      <c r="C28" s="92"/>
      <c r="D28" s="90"/>
      <c r="E28" s="90"/>
      <c r="F28" s="90"/>
      <c r="G28" s="90"/>
      <c r="H28" s="90"/>
      <c r="I28" s="90"/>
      <c r="J28" s="22" t="s">
        <v>157</v>
      </c>
      <c r="K28" s="23" t="s">
        <v>117</v>
      </c>
      <c r="L28" s="24" t="s">
        <v>118</v>
      </c>
      <c r="M28" s="31">
        <v>2354</v>
      </c>
      <c r="N28" s="113"/>
      <c r="O28" s="90"/>
      <c r="P28" s="90"/>
      <c r="Q28" s="90"/>
      <c r="R28" s="90"/>
      <c r="S28" s="90"/>
      <c r="T28" s="88"/>
      <c r="U28" s="83"/>
      <c r="V28" s="83"/>
      <c r="W28" s="83"/>
      <c r="X28" s="83"/>
      <c r="Y28" s="83"/>
      <c r="Z28" s="83"/>
      <c r="AA28" s="83"/>
      <c r="AB28" s="83"/>
      <c r="AC28" s="83"/>
      <c r="AD28" s="83"/>
      <c r="AE28" s="83"/>
      <c r="AF28" s="83"/>
      <c r="AG28" s="83"/>
      <c r="AH28" s="122"/>
      <c r="AI28" s="119"/>
      <c r="AJ28" s="80"/>
      <c r="AK28" s="17"/>
      <c r="AL28" s="17"/>
    </row>
    <row r="29" spans="2:38" s="15" customFormat="1" ht="75" customHeight="1" x14ac:dyDescent="0.3">
      <c r="B29" s="90"/>
      <c r="C29" s="92"/>
      <c r="D29" s="90"/>
      <c r="E29" s="90"/>
      <c r="F29" s="90"/>
      <c r="G29" s="90"/>
      <c r="H29" s="90"/>
      <c r="I29" s="90"/>
      <c r="J29" s="22" t="s">
        <v>143</v>
      </c>
      <c r="K29" s="24" t="s">
        <v>120</v>
      </c>
      <c r="L29" s="25" t="s">
        <v>121</v>
      </c>
      <c r="M29" s="28">
        <v>3</v>
      </c>
      <c r="N29" s="113"/>
      <c r="O29" s="90"/>
      <c r="P29" s="90"/>
      <c r="Q29" s="90"/>
      <c r="R29" s="90"/>
      <c r="S29" s="90"/>
      <c r="T29" s="88"/>
      <c r="U29" s="83"/>
      <c r="V29" s="83"/>
      <c r="W29" s="83"/>
      <c r="X29" s="83"/>
      <c r="Y29" s="83"/>
      <c r="Z29" s="83"/>
      <c r="AA29" s="83"/>
      <c r="AB29" s="83"/>
      <c r="AC29" s="83"/>
      <c r="AD29" s="83"/>
      <c r="AE29" s="83"/>
      <c r="AF29" s="83"/>
      <c r="AG29" s="83"/>
      <c r="AH29" s="122"/>
      <c r="AI29" s="119"/>
      <c r="AJ29" s="80"/>
      <c r="AK29" s="17"/>
      <c r="AL29" s="17"/>
    </row>
    <row r="30" spans="2:38" s="15" customFormat="1" ht="43.2" x14ac:dyDescent="0.3">
      <c r="B30" s="91"/>
      <c r="C30" s="92"/>
      <c r="D30" s="91"/>
      <c r="E30" s="91"/>
      <c r="F30" s="91"/>
      <c r="G30" s="91"/>
      <c r="H30" s="91"/>
      <c r="I30" s="91"/>
      <c r="J30" s="22" t="s">
        <v>122</v>
      </c>
      <c r="K30" s="28" t="s">
        <v>123</v>
      </c>
      <c r="L30" s="25" t="s">
        <v>121</v>
      </c>
      <c r="M30" s="28">
        <v>4</v>
      </c>
      <c r="N30" s="114"/>
      <c r="O30" s="91"/>
      <c r="P30" s="91"/>
      <c r="Q30" s="91"/>
      <c r="R30" s="91"/>
      <c r="S30" s="91"/>
      <c r="T30" s="88"/>
      <c r="U30" s="84"/>
      <c r="V30" s="84"/>
      <c r="W30" s="84"/>
      <c r="X30" s="84"/>
      <c r="Y30" s="84"/>
      <c r="Z30" s="84"/>
      <c r="AA30" s="84"/>
      <c r="AB30" s="84"/>
      <c r="AC30" s="84"/>
      <c r="AD30" s="84"/>
      <c r="AE30" s="84"/>
      <c r="AF30" s="84"/>
      <c r="AG30" s="84"/>
      <c r="AH30" s="122"/>
      <c r="AI30" s="120"/>
      <c r="AJ30" s="81"/>
      <c r="AK30" s="17"/>
      <c r="AL30" s="17"/>
    </row>
    <row r="31" spans="2:38" s="15" customFormat="1" ht="45" customHeight="1" x14ac:dyDescent="0.3">
      <c r="B31" s="89" t="s">
        <v>158</v>
      </c>
      <c r="C31" s="92" t="s">
        <v>159</v>
      </c>
      <c r="D31" s="92" t="s">
        <v>92</v>
      </c>
      <c r="E31" s="92" t="s">
        <v>93</v>
      </c>
      <c r="F31" s="89" t="s">
        <v>160</v>
      </c>
      <c r="G31" s="89" t="s">
        <v>95</v>
      </c>
      <c r="H31" s="89" t="s">
        <v>96</v>
      </c>
      <c r="I31" s="89" t="s">
        <v>96</v>
      </c>
      <c r="J31" s="32" t="s">
        <v>161</v>
      </c>
      <c r="K31" s="26" t="s">
        <v>142</v>
      </c>
      <c r="L31" s="27" t="s">
        <v>162</v>
      </c>
      <c r="M31" s="22">
        <v>159</v>
      </c>
      <c r="N31" s="89" t="s">
        <v>100</v>
      </c>
      <c r="O31" s="89" t="s">
        <v>163</v>
      </c>
      <c r="P31" s="89" t="s">
        <v>102</v>
      </c>
      <c r="Q31" s="89" t="s">
        <v>103</v>
      </c>
      <c r="R31" s="89" t="s">
        <v>104</v>
      </c>
      <c r="S31" s="89" t="s">
        <v>105</v>
      </c>
      <c r="T31" s="82">
        <f>U31</f>
        <v>2292599</v>
      </c>
      <c r="U31" s="82">
        <f>V31+Y31</f>
        <v>2292599</v>
      </c>
      <c r="V31" s="82">
        <v>1150000</v>
      </c>
      <c r="W31" s="82" t="s">
        <v>106</v>
      </c>
      <c r="X31" s="82" t="s">
        <v>106</v>
      </c>
      <c r="Y31" s="82">
        <v>1142599</v>
      </c>
      <c r="Z31" s="82"/>
      <c r="AA31" s="82" t="s">
        <v>106</v>
      </c>
      <c r="AB31" s="82">
        <v>7401</v>
      </c>
      <c r="AC31" s="82" t="s">
        <v>107</v>
      </c>
      <c r="AD31" s="82">
        <f>U31</f>
        <v>2292599</v>
      </c>
      <c r="AE31" s="82"/>
      <c r="AF31" s="82"/>
      <c r="AG31" s="82"/>
      <c r="AH31" s="122">
        <v>45170</v>
      </c>
      <c r="AI31" s="123">
        <v>45231</v>
      </c>
      <c r="AJ31" s="121"/>
      <c r="AK31" s="17"/>
      <c r="AL31" s="17"/>
    </row>
    <row r="32" spans="2:38" s="15" customFormat="1" ht="45" customHeight="1" x14ac:dyDescent="0.3">
      <c r="B32" s="90"/>
      <c r="C32" s="92"/>
      <c r="D32" s="92"/>
      <c r="E32" s="92"/>
      <c r="F32" s="90"/>
      <c r="G32" s="90"/>
      <c r="H32" s="90"/>
      <c r="I32" s="90"/>
      <c r="J32" s="32" t="s">
        <v>144</v>
      </c>
      <c r="K32" s="26" t="s">
        <v>145</v>
      </c>
      <c r="L32" s="27" t="s">
        <v>164</v>
      </c>
      <c r="M32" s="22">
        <v>401</v>
      </c>
      <c r="N32" s="90"/>
      <c r="O32" s="90"/>
      <c r="P32" s="90"/>
      <c r="Q32" s="90"/>
      <c r="R32" s="90"/>
      <c r="S32" s="90"/>
      <c r="T32" s="83"/>
      <c r="U32" s="83"/>
      <c r="V32" s="83"/>
      <c r="W32" s="83"/>
      <c r="X32" s="83"/>
      <c r="Y32" s="83"/>
      <c r="Z32" s="83"/>
      <c r="AA32" s="83"/>
      <c r="AB32" s="83"/>
      <c r="AC32" s="83"/>
      <c r="AD32" s="83"/>
      <c r="AE32" s="83"/>
      <c r="AF32" s="83"/>
      <c r="AG32" s="83"/>
      <c r="AH32" s="122"/>
      <c r="AI32" s="123"/>
      <c r="AJ32" s="121"/>
      <c r="AK32" s="17"/>
      <c r="AL32" s="17"/>
    </row>
    <row r="33" spans="2:38" s="15" customFormat="1" ht="30" customHeight="1" x14ac:dyDescent="0.3">
      <c r="B33" s="91"/>
      <c r="C33" s="92"/>
      <c r="D33" s="92"/>
      <c r="E33" s="92"/>
      <c r="F33" s="91"/>
      <c r="G33" s="90"/>
      <c r="H33" s="91"/>
      <c r="I33" s="91"/>
      <c r="J33" s="32" t="s">
        <v>146</v>
      </c>
      <c r="K33" s="26" t="s">
        <v>147</v>
      </c>
      <c r="L33" s="27" t="s">
        <v>165</v>
      </c>
      <c r="M33" s="22">
        <v>40</v>
      </c>
      <c r="N33" s="91"/>
      <c r="O33" s="91"/>
      <c r="P33" s="91"/>
      <c r="Q33" s="91"/>
      <c r="R33" s="91"/>
      <c r="S33" s="91"/>
      <c r="T33" s="84"/>
      <c r="U33" s="84"/>
      <c r="V33" s="84"/>
      <c r="W33" s="84"/>
      <c r="X33" s="84"/>
      <c r="Y33" s="84"/>
      <c r="Z33" s="84"/>
      <c r="AA33" s="84"/>
      <c r="AB33" s="84"/>
      <c r="AC33" s="84"/>
      <c r="AD33" s="84"/>
      <c r="AE33" s="84"/>
      <c r="AF33" s="84"/>
      <c r="AG33" s="84"/>
      <c r="AH33" s="122"/>
      <c r="AI33" s="123"/>
      <c r="AJ33" s="121"/>
      <c r="AK33" s="17"/>
      <c r="AL33" s="17"/>
    </row>
    <row r="34" spans="2:38" s="15" customFormat="1" ht="45" customHeight="1" x14ac:dyDescent="0.3">
      <c r="B34" s="92" t="s">
        <v>166</v>
      </c>
      <c r="C34" s="115" t="s">
        <v>167</v>
      </c>
      <c r="D34" s="89" t="s">
        <v>126</v>
      </c>
      <c r="E34" s="89" t="s">
        <v>127</v>
      </c>
      <c r="F34" s="89" t="s">
        <v>167</v>
      </c>
      <c r="G34" s="89" t="s">
        <v>95</v>
      </c>
      <c r="H34" s="89" t="s">
        <v>96</v>
      </c>
      <c r="I34" s="89" t="s">
        <v>96</v>
      </c>
      <c r="J34" s="22" t="s">
        <v>152</v>
      </c>
      <c r="K34" s="23" t="s">
        <v>98</v>
      </c>
      <c r="L34" s="24" t="s">
        <v>99</v>
      </c>
      <c r="M34" s="29">
        <v>1800</v>
      </c>
      <c r="N34" s="112" t="s">
        <v>100</v>
      </c>
      <c r="O34" s="89" t="s">
        <v>168</v>
      </c>
      <c r="P34" s="89" t="s">
        <v>102</v>
      </c>
      <c r="Q34" s="89" t="s">
        <v>103</v>
      </c>
      <c r="R34" s="89" t="s">
        <v>104</v>
      </c>
      <c r="S34" s="89" t="s">
        <v>105</v>
      </c>
      <c r="T34" s="82">
        <f>U34</f>
        <v>600000</v>
      </c>
      <c r="U34" s="82">
        <f>V34+Y34</f>
        <v>600000</v>
      </c>
      <c r="V34" s="82">
        <v>300000</v>
      </c>
      <c r="W34" s="82" t="s">
        <v>106</v>
      </c>
      <c r="X34" s="82" t="s">
        <v>106</v>
      </c>
      <c r="Y34" s="82">
        <v>300000</v>
      </c>
      <c r="Z34" s="82"/>
      <c r="AA34" s="82" t="s">
        <v>106</v>
      </c>
      <c r="AB34" s="82">
        <v>0</v>
      </c>
      <c r="AC34" s="82" t="s">
        <v>107</v>
      </c>
      <c r="AD34" s="82">
        <f>U34</f>
        <v>600000</v>
      </c>
      <c r="AE34" s="82"/>
      <c r="AF34" s="82"/>
      <c r="AG34" s="82"/>
      <c r="AH34" s="118">
        <v>45200</v>
      </c>
      <c r="AI34" s="118">
        <v>45261</v>
      </c>
      <c r="AJ34" s="79"/>
      <c r="AK34" s="17"/>
      <c r="AL34" s="17"/>
    </row>
    <row r="35" spans="2:38" s="15" customFormat="1" ht="45" customHeight="1" x14ac:dyDescent="0.3">
      <c r="B35" s="92"/>
      <c r="C35" s="116"/>
      <c r="D35" s="90"/>
      <c r="E35" s="90"/>
      <c r="F35" s="90"/>
      <c r="G35" s="90"/>
      <c r="H35" s="90"/>
      <c r="I35" s="90"/>
      <c r="J35" s="22" t="s">
        <v>156</v>
      </c>
      <c r="K35" s="23" t="s">
        <v>130</v>
      </c>
      <c r="L35" s="24" t="s">
        <v>131</v>
      </c>
      <c r="M35" s="22">
        <v>300</v>
      </c>
      <c r="N35" s="113"/>
      <c r="O35" s="90"/>
      <c r="P35" s="90"/>
      <c r="Q35" s="90"/>
      <c r="R35" s="90"/>
      <c r="S35" s="90"/>
      <c r="T35" s="83"/>
      <c r="U35" s="83"/>
      <c r="V35" s="83"/>
      <c r="W35" s="83"/>
      <c r="X35" s="83"/>
      <c r="Y35" s="83"/>
      <c r="Z35" s="83"/>
      <c r="AA35" s="83"/>
      <c r="AB35" s="83"/>
      <c r="AC35" s="83"/>
      <c r="AD35" s="83"/>
      <c r="AE35" s="83"/>
      <c r="AF35" s="83"/>
      <c r="AG35" s="83"/>
      <c r="AH35" s="119"/>
      <c r="AI35" s="119"/>
      <c r="AJ35" s="80"/>
      <c r="AK35" s="17"/>
      <c r="AL35" s="17"/>
    </row>
    <row r="36" spans="2:38" s="15" customFormat="1" ht="45" customHeight="1" x14ac:dyDescent="0.3">
      <c r="B36" s="92"/>
      <c r="C36" s="117"/>
      <c r="D36" s="91"/>
      <c r="E36" s="91"/>
      <c r="F36" s="91"/>
      <c r="G36" s="91"/>
      <c r="H36" s="91"/>
      <c r="I36" s="91"/>
      <c r="J36" s="22" t="s">
        <v>116</v>
      </c>
      <c r="K36" s="23" t="s">
        <v>117</v>
      </c>
      <c r="L36" s="24" t="s">
        <v>118</v>
      </c>
      <c r="M36" s="29">
        <v>1800</v>
      </c>
      <c r="N36" s="114"/>
      <c r="O36" s="91"/>
      <c r="P36" s="91"/>
      <c r="Q36" s="91"/>
      <c r="R36" s="91"/>
      <c r="S36" s="91"/>
      <c r="T36" s="84"/>
      <c r="U36" s="84"/>
      <c r="V36" s="84"/>
      <c r="W36" s="84"/>
      <c r="X36" s="84"/>
      <c r="Y36" s="84"/>
      <c r="Z36" s="84"/>
      <c r="AA36" s="84"/>
      <c r="AB36" s="84"/>
      <c r="AC36" s="84"/>
      <c r="AD36" s="84"/>
      <c r="AE36" s="84"/>
      <c r="AF36" s="84"/>
      <c r="AG36" s="84"/>
      <c r="AH36" s="120"/>
      <c r="AI36" s="120"/>
      <c r="AJ36" s="81"/>
      <c r="AK36" s="17"/>
      <c r="AL36" s="17"/>
    </row>
    <row r="37" spans="2:38" s="15" customFormat="1" ht="88.5" customHeight="1" x14ac:dyDescent="0.3">
      <c r="B37" s="89" t="s">
        <v>169</v>
      </c>
      <c r="C37" s="89" t="s">
        <v>170</v>
      </c>
      <c r="D37" s="89" t="s">
        <v>92</v>
      </c>
      <c r="E37" s="89" t="s">
        <v>93</v>
      </c>
      <c r="F37" s="89" t="s">
        <v>171</v>
      </c>
      <c r="G37" s="89" t="s">
        <v>95</v>
      </c>
      <c r="H37" s="89" t="s">
        <v>96</v>
      </c>
      <c r="I37" s="89" t="s">
        <v>96</v>
      </c>
      <c r="J37" s="22" t="s">
        <v>113</v>
      </c>
      <c r="K37" s="26" t="s">
        <v>114</v>
      </c>
      <c r="L37" s="27" t="s">
        <v>115</v>
      </c>
      <c r="M37" s="22">
        <v>60</v>
      </c>
      <c r="N37" s="89" t="s">
        <v>100</v>
      </c>
      <c r="O37" s="89" t="s">
        <v>128</v>
      </c>
      <c r="P37" s="89" t="s">
        <v>102</v>
      </c>
      <c r="Q37" s="89" t="s">
        <v>103</v>
      </c>
      <c r="R37" s="89" t="s">
        <v>104</v>
      </c>
      <c r="S37" s="89" t="s">
        <v>105</v>
      </c>
      <c r="T37" s="97">
        <f>U37+U39</f>
        <v>860000</v>
      </c>
      <c r="U37" s="82">
        <f>V37+Y37</f>
        <v>360000</v>
      </c>
      <c r="V37" s="82">
        <v>180000</v>
      </c>
      <c r="W37" s="82" t="s">
        <v>106</v>
      </c>
      <c r="X37" s="82" t="s">
        <v>106</v>
      </c>
      <c r="Y37" s="82">
        <v>180000</v>
      </c>
      <c r="Z37" s="82"/>
      <c r="AA37" s="82" t="s">
        <v>106</v>
      </c>
      <c r="AB37" s="82">
        <v>0</v>
      </c>
      <c r="AC37" s="82" t="s">
        <v>107</v>
      </c>
      <c r="AD37" s="82">
        <f>U37</f>
        <v>360000</v>
      </c>
      <c r="AE37" s="82"/>
      <c r="AF37" s="82"/>
      <c r="AG37" s="82"/>
      <c r="AH37" s="103" t="s">
        <v>172</v>
      </c>
      <c r="AI37" s="103" t="s">
        <v>173</v>
      </c>
      <c r="AJ37" s="79"/>
      <c r="AK37" s="17"/>
      <c r="AL37" s="17"/>
    </row>
    <row r="38" spans="2:38" s="15" customFormat="1" ht="66" customHeight="1" x14ac:dyDescent="0.3">
      <c r="B38" s="90"/>
      <c r="C38" s="90"/>
      <c r="D38" s="90"/>
      <c r="E38" s="90"/>
      <c r="F38" s="91"/>
      <c r="G38" s="90"/>
      <c r="H38" s="91"/>
      <c r="I38" s="91"/>
      <c r="J38" s="22" t="s">
        <v>122</v>
      </c>
      <c r="K38" s="28" t="s">
        <v>123</v>
      </c>
      <c r="L38" s="25" t="s">
        <v>121</v>
      </c>
      <c r="M38" s="22">
        <v>3</v>
      </c>
      <c r="N38" s="91"/>
      <c r="O38" s="91"/>
      <c r="P38" s="91"/>
      <c r="Q38" s="91"/>
      <c r="R38" s="91"/>
      <c r="S38" s="91"/>
      <c r="T38" s="98"/>
      <c r="U38" s="84"/>
      <c r="V38" s="84"/>
      <c r="W38" s="84"/>
      <c r="X38" s="84"/>
      <c r="Y38" s="84"/>
      <c r="Z38" s="84"/>
      <c r="AA38" s="84"/>
      <c r="AB38" s="84"/>
      <c r="AC38" s="84"/>
      <c r="AD38" s="84"/>
      <c r="AE38" s="84"/>
      <c r="AF38" s="84"/>
      <c r="AG38" s="84"/>
      <c r="AH38" s="104"/>
      <c r="AI38" s="104"/>
      <c r="AJ38" s="80"/>
      <c r="AK38" s="17"/>
      <c r="AL38" s="17"/>
    </row>
    <row r="39" spans="2:38" s="15" customFormat="1" ht="80.25" customHeight="1" x14ac:dyDescent="0.3">
      <c r="B39" s="90"/>
      <c r="C39" s="90"/>
      <c r="D39" s="90"/>
      <c r="E39" s="90"/>
      <c r="F39" s="89" t="s">
        <v>174</v>
      </c>
      <c r="G39" s="90"/>
      <c r="H39" s="89" t="s">
        <v>96</v>
      </c>
      <c r="I39" s="89" t="s">
        <v>96</v>
      </c>
      <c r="J39" s="22" t="s">
        <v>113</v>
      </c>
      <c r="K39" s="26" t="s">
        <v>114</v>
      </c>
      <c r="L39" s="27" t="s">
        <v>115</v>
      </c>
      <c r="M39" s="22">
        <v>240</v>
      </c>
      <c r="N39" s="89" t="s">
        <v>100</v>
      </c>
      <c r="O39" s="89" t="s">
        <v>168</v>
      </c>
      <c r="P39" s="89" t="s">
        <v>102</v>
      </c>
      <c r="Q39" s="89" t="s">
        <v>103</v>
      </c>
      <c r="R39" s="89" t="s">
        <v>104</v>
      </c>
      <c r="S39" s="89" t="s">
        <v>105</v>
      </c>
      <c r="T39" s="98"/>
      <c r="U39" s="82">
        <f>V39+Y39</f>
        <v>500000</v>
      </c>
      <c r="V39" s="82">
        <v>250000</v>
      </c>
      <c r="W39" s="82" t="s">
        <v>106</v>
      </c>
      <c r="X39" s="82" t="s">
        <v>106</v>
      </c>
      <c r="Y39" s="82">
        <v>250000</v>
      </c>
      <c r="Z39" s="82"/>
      <c r="AA39" s="82" t="s">
        <v>106</v>
      </c>
      <c r="AB39" s="82">
        <v>0</v>
      </c>
      <c r="AC39" s="82" t="s">
        <v>107</v>
      </c>
      <c r="AD39" s="82">
        <f>U39</f>
        <v>500000</v>
      </c>
      <c r="AE39" s="82"/>
      <c r="AF39" s="82"/>
      <c r="AG39" s="82"/>
      <c r="AH39" s="104"/>
      <c r="AI39" s="104"/>
      <c r="AJ39" s="80"/>
      <c r="AK39" s="17"/>
      <c r="AL39" s="17"/>
    </row>
    <row r="40" spans="2:38" s="15" customFormat="1" ht="45" customHeight="1" x14ac:dyDescent="0.3">
      <c r="B40" s="91"/>
      <c r="C40" s="91"/>
      <c r="D40" s="91"/>
      <c r="E40" s="91"/>
      <c r="F40" s="91"/>
      <c r="G40" s="91"/>
      <c r="H40" s="91"/>
      <c r="I40" s="91"/>
      <c r="J40" s="22" t="s">
        <v>122</v>
      </c>
      <c r="K40" s="28" t="s">
        <v>123</v>
      </c>
      <c r="L40" s="25" t="s">
        <v>121</v>
      </c>
      <c r="M40" s="22">
        <v>2</v>
      </c>
      <c r="N40" s="91"/>
      <c r="O40" s="91"/>
      <c r="P40" s="91"/>
      <c r="Q40" s="91"/>
      <c r="R40" s="91"/>
      <c r="S40" s="91"/>
      <c r="T40" s="99"/>
      <c r="U40" s="84"/>
      <c r="V40" s="84"/>
      <c r="W40" s="84"/>
      <c r="X40" s="84"/>
      <c r="Y40" s="84"/>
      <c r="Z40" s="84"/>
      <c r="AA40" s="84"/>
      <c r="AB40" s="84"/>
      <c r="AC40" s="84"/>
      <c r="AD40" s="84"/>
      <c r="AE40" s="84"/>
      <c r="AF40" s="84"/>
      <c r="AG40" s="84"/>
      <c r="AH40" s="105"/>
      <c r="AI40" s="105"/>
      <c r="AJ40" s="81"/>
      <c r="AK40" s="17"/>
      <c r="AL40" s="17"/>
    </row>
    <row r="41" spans="2:38" s="33" customFormat="1" ht="45" customHeight="1" x14ac:dyDescent="0.3">
      <c r="B41" s="89" t="s">
        <v>175</v>
      </c>
      <c r="C41" s="115" t="s">
        <v>176</v>
      </c>
      <c r="D41" s="89" t="s">
        <v>126</v>
      </c>
      <c r="E41" s="89" t="s">
        <v>127</v>
      </c>
      <c r="F41" s="89" t="s">
        <v>177</v>
      </c>
      <c r="G41" s="89" t="s">
        <v>95</v>
      </c>
      <c r="H41" s="89" t="s">
        <v>96</v>
      </c>
      <c r="I41" s="89" t="s">
        <v>96</v>
      </c>
      <c r="J41" s="27" t="s">
        <v>152</v>
      </c>
      <c r="K41" s="23" t="s">
        <v>98</v>
      </c>
      <c r="L41" s="24" t="s">
        <v>99</v>
      </c>
      <c r="M41" s="27">
        <v>404</v>
      </c>
      <c r="N41" s="89" t="s">
        <v>100</v>
      </c>
      <c r="O41" s="89" t="s">
        <v>163</v>
      </c>
      <c r="P41" s="89" t="s">
        <v>102</v>
      </c>
      <c r="Q41" s="89" t="s">
        <v>103</v>
      </c>
      <c r="R41" s="89" t="s">
        <v>104</v>
      </c>
      <c r="S41" s="89" t="s">
        <v>105</v>
      </c>
      <c r="T41" s="82">
        <f>U41+U44</f>
        <v>5688695</v>
      </c>
      <c r="U41" s="82">
        <f>V41+Y41</f>
        <v>1700000</v>
      </c>
      <c r="V41" s="82">
        <v>850000</v>
      </c>
      <c r="W41" s="82" t="s">
        <v>106</v>
      </c>
      <c r="X41" s="82" t="s">
        <v>106</v>
      </c>
      <c r="Y41" s="82">
        <v>850000</v>
      </c>
      <c r="Z41" s="82"/>
      <c r="AA41" s="82" t="s">
        <v>106</v>
      </c>
      <c r="AB41" s="82">
        <v>0</v>
      </c>
      <c r="AC41" s="82" t="s">
        <v>107</v>
      </c>
      <c r="AD41" s="82">
        <f>U41</f>
        <v>1700000</v>
      </c>
      <c r="AE41" s="82"/>
      <c r="AF41" s="82"/>
      <c r="AG41" s="82"/>
      <c r="AH41" s="106">
        <v>45261</v>
      </c>
      <c r="AI41" s="106">
        <v>45323</v>
      </c>
      <c r="AJ41" s="109"/>
      <c r="AK41" s="34"/>
      <c r="AL41" s="34"/>
    </row>
    <row r="42" spans="2:38" s="15" customFormat="1" ht="45" customHeight="1" x14ac:dyDescent="0.3">
      <c r="B42" s="90"/>
      <c r="C42" s="116"/>
      <c r="D42" s="90"/>
      <c r="E42" s="90"/>
      <c r="F42" s="90"/>
      <c r="G42" s="90"/>
      <c r="H42" s="90"/>
      <c r="I42" s="90"/>
      <c r="J42" s="22" t="s">
        <v>129</v>
      </c>
      <c r="K42" s="23" t="s">
        <v>130</v>
      </c>
      <c r="L42" s="24" t="s">
        <v>131</v>
      </c>
      <c r="M42" s="22">
        <v>100</v>
      </c>
      <c r="N42" s="90"/>
      <c r="O42" s="90"/>
      <c r="P42" s="90"/>
      <c r="Q42" s="90"/>
      <c r="R42" s="90"/>
      <c r="S42" s="90"/>
      <c r="T42" s="83"/>
      <c r="U42" s="83"/>
      <c r="V42" s="83"/>
      <c r="W42" s="83"/>
      <c r="X42" s="83"/>
      <c r="Y42" s="83"/>
      <c r="Z42" s="83"/>
      <c r="AA42" s="83"/>
      <c r="AB42" s="83"/>
      <c r="AC42" s="83"/>
      <c r="AD42" s="83"/>
      <c r="AE42" s="83"/>
      <c r="AF42" s="83"/>
      <c r="AG42" s="83"/>
      <c r="AH42" s="107"/>
      <c r="AI42" s="107"/>
      <c r="AJ42" s="110"/>
      <c r="AK42" s="17"/>
      <c r="AL42" s="17"/>
    </row>
    <row r="43" spans="2:38" s="15" customFormat="1" ht="45" customHeight="1" x14ac:dyDescent="0.3">
      <c r="B43" s="90"/>
      <c r="C43" s="116"/>
      <c r="D43" s="90"/>
      <c r="E43" s="90"/>
      <c r="F43" s="91"/>
      <c r="G43" s="90"/>
      <c r="H43" s="91"/>
      <c r="I43" s="91"/>
      <c r="J43" s="22" t="s">
        <v>116</v>
      </c>
      <c r="K43" s="23" t="s">
        <v>117</v>
      </c>
      <c r="L43" s="24" t="s">
        <v>118</v>
      </c>
      <c r="M43" s="22">
        <v>404</v>
      </c>
      <c r="N43" s="91"/>
      <c r="O43" s="91"/>
      <c r="P43" s="91"/>
      <c r="Q43" s="91"/>
      <c r="R43" s="91"/>
      <c r="S43" s="91"/>
      <c r="T43" s="83"/>
      <c r="U43" s="84"/>
      <c r="V43" s="84"/>
      <c r="W43" s="84"/>
      <c r="X43" s="84"/>
      <c r="Y43" s="84"/>
      <c r="Z43" s="84"/>
      <c r="AA43" s="84"/>
      <c r="AB43" s="84"/>
      <c r="AC43" s="84"/>
      <c r="AD43" s="84"/>
      <c r="AE43" s="84"/>
      <c r="AF43" s="84"/>
      <c r="AG43" s="84"/>
      <c r="AH43" s="107"/>
      <c r="AI43" s="107"/>
      <c r="AJ43" s="110"/>
      <c r="AK43" s="17"/>
      <c r="AL43" s="17"/>
    </row>
    <row r="44" spans="2:38" s="15" customFormat="1" ht="45" customHeight="1" x14ac:dyDescent="0.3">
      <c r="B44" s="90"/>
      <c r="C44" s="116"/>
      <c r="D44" s="90"/>
      <c r="E44" s="90"/>
      <c r="F44" s="89" t="s">
        <v>178</v>
      </c>
      <c r="G44" s="90"/>
      <c r="H44" s="89" t="s">
        <v>96</v>
      </c>
      <c r="I44" s="89" t="s">
        <v>96</v>
      </c>
      <c r="J44" s="22" t="s">
        <v>152</v>
      </c>
      <c r="K44" s="23" t="s">
        <v>98</v>
      </c>
      <c r="L44" s="24" t="s">
        <v>99</v>
      </c>
      <c r="M44" s="29">
        <v>1100</v>
      </c>
      <c r="N44" s="112" t="s">
        <v>100</v>
      </c>
      <c r="O44" s="89" t="s">
        <v>179</v>
      </c>
      <c r="P44" s="89" t="s">
        <v>102</v>
      </c>
      <c r="Q44" s="89" t="s">
        <v>103</v>
      </c>
      <c r="R44" s="89" t="s">
        <v>104</v>
      </c>
      <c r="S44" s="89" t="s">
        <v>105</v>
      </c>
      <c r="T44" s="83"/>
      <c r="U44" s="82">
        <f>V44+Y44</f>
        <v>3988695</v>
      </c>
      <c r="V44" s="82">
        <v>2000000</v>
      </c>
      <c r="W44" s="82" t="s">
        <v>106</v>
      </c>
      <c r="X44" s="82" t="s">
        <v>106</v>
      </c>
      <c r="Y44" s="82">
        <v>1988695</v>
      </c>
      <c r="Z44" s="82"/>
      <c r="AA44" s="82" t="s">
        <v>106</v>
      </c>
      <c r="AB44" s="82">
        <v>11305</v>
      </c>
      <c r="AC44" s="82" t="s">
        <v>107</v>
      </c>
      <c r="AD44" s="82">
        <f>U44</f>
        <v>3988695</v>
      </c>
      <c r="AE44" s="82"/>
      <c r="AF44" s="82"/>
      <c r="AG44" s="82"/>
      <c r="AH44" s="107"/>
      <c r="AI44" s="107"/>
      <c r="AJ44" s="110"/>
      <c r="AK44" s="17"/>
      <c r="AL44" s="17"/>
    </row>
    <row r="45" spans="2:38" s="15" customFormat="1" ht="45" customHeight="1" x14ac:dyDescent="0.3">
      <c r="B45" s="90"/>
      <c r="C45" s="116"/>
      <c r="D45" s="90"/>
      <c r="E45" s="90"/>
      <c r="F45" s="90"/>
      <c r="G45" s="90"/>
      <c r="H45" s="90"/>
      <c r="I45" s="90"/>
      <c r="J45" s="22" t="s">
        <v>141</v>
      </c>
      <c r="K45" s="23" t="s">
        <v>142</v>
      </c>
      <c r="L45" s="24" t="s">
        <v>99</v>
      </c>
      <c r="M45" s="22">
        <v>50</v>
      </c>
      <c r="N45" s="113"/>
      <c r="O45" s="90"/>
      <c r="P45" s="90"/>
      <c r="Q45" s="90"/>
      <c r="R45" s="90"/>
      <c r="S45" s="90"/>
      <c r="T45" s="83"/>
      <c r="U45" s="83"/>
      <c r="V45" s="83"/>
      <c r="W45" s="83"/>
      <c r="X45" s="83"/>
      <c r="Y45" s="83"/>
      <c r="Z45" s="83"/>
      <c r="AA45" s="83"/>
      <c r="AB45" s="83"/>
      <c r="AC45" s="83"/>
      <c r="AD45" s="83"/>
      <c r="AE45" s="83"/>
      <c r="AF45" s="83"/>
      <c r="AG45" s="83"/>
      <c r="AH45" s="107"/>
      <c r="AI45" s="107"/>
      <c r="AJ45" s="110"/>
      <c r="AK45" s="17"/>
      <c r="AL45" s="17"/>
    </row>
    <row r="46" spans="2:38" s="15" customFormat="1" ht="45" customHeight="1" x14ac:dyDescent="0.3">
      <c r="B46" s="90"/>
      <c r="C46" s="116"/>
      <c r="D46" s="90"/>
      <c r="E46" s="90"/>
      <c r="F46" s="90"/>
      <c r="G46" s="90"/>
      <c r="H46" s="90"/>
      <c r="I46" s="90"/>
      <c r="J46" s="22" t="s">
        <v>156</v>
      </c>
      <c r="K46" s="23" t="s">
        <v>130</v>
      </c>
      <c r="L46" s="24" t="s">
        <v>131</v>
      </c>
      <c r="M46" s="22">
        <v>600</v>
      </c>
      <c r="N46" s="113"/>
      <c r="O46" s="90"/>
      <c r="P46" s="90"/>
      <c r="Q46" s="90"/>
      <c r="R46" s="90"/>
      <c r="S46" s="90"/>
      <c r="T46" s="83"/>
      <c r="U46" s="83"/>
      <c r="V46" s="83"/>
      <c r="W46" s="83"/>
      <c r="X46" s="83"/>
      <c r="Y46" s="83"/>
      <c r="Z46" s="83"/>
      <c r="AA46" s="83"/>
      <c r="AB46" s="83"/>
      <c r="AC46" s="83"/>
      <c r="AD46" s="83"/>
      <c r="AE46" s="83"/>
      <c r="AF46" s="83"/>
      <c r="AG46" s="83"/>
      <c r="AH46" s="107"/>
      <c r="AI46" s="107"/>
      <c r="AJ46" s="110"/>
      <c r="AK46" s="17"/>
      <c r="AL46" s="17"/>
    </row>
    <row r="47" spans="2:38" s="15" customFormat="1" ht="45" customHeight="1" x14ac:dyDescent="0.3">
      <c r="B47" s="90"/>
      <c r="C47" s="116"/>
      <c r="D47" s="90"/>
      <c r="E47" s="90"/>
      <c r="F47" s="90"/>
      <c r="G47" s="90"/>
      <c r="H47" s="90"/>
      <c r="I47" s="90"/>
      <c r="J47" s="22" t="s">
        <v>157</v>
      </c>
      <c r="K47" s="23" t="s">
        <v>117</v>
      </c>
      <c r="L47" s="24" t="s">
        <v>118</v>
      </c>
      <c r="M47" s="29">
        <v>1600</v>
      </c>
      <c r="N47" s="113"/>
      <c r="O47" s="90"/>
      <c r="P47" s="90"/>
      <c r="Q47" s="90"/>
      <c r="R47" s="90"/>
      <c r="S47" s="90"/>
      <c r="T47" s="83"/>
      <c r="U47" s="83"/>
      <c r="V47" s="83"/>
      <c r="W47" s="83"/>
      <c r="X47" s="83"/>
      <c r="Y47" s="83"/>
      <c r="Z47" s="83"/>
      <c r="AA47" s="83"/>
      <c r="AB47" s="83"/>
      <c r="AC47" s="83"/>
      <c r="AD47" s="83"/>
      <c r="AE47" s="83"/>
      <c r="AF47" s="83"/>
      <c r="AG47" s="83"/>
      <c r="AH47" s="107"/>
      <c r="AI47" s="107"/>
      <c r="AJ47" s="110"/>
      <c r="AK47" s="17"/>
      <c r="AL47" s="17"/>
    </row>
    <row r="48" spans="2:38" s="15" customFormat="1" ht="45" customHeight="1" x14ac:dyDescent="0.3">
      <c r="B48" s="91"/>
      <c r="C48" s="117"/>
      <c r="D48" s="91"/>
      <c r="E48" s="91"/>
      <c r="F48" s="91"/>
      <c r="G48" s="91"/>
      <c r="H48" s="91"/>
      <c r="I48" s="91"/>
      <c r="J48" s="22" t="s">
        <v>144</v>
      </c>
      <c r="K48" s="22" t="s">
        <v>145</v>
      </c>
      <c r="L48" s="24" t="s">
        <v>118</v>
      </c>
      <c r="M48" s="22">
        <v>60</v>
      </c>
      <c r="N48" s="114"/>
      <c r="O48" s="91"/>
      <c r="P48" s="91"/>
      <c r="Q48" s="91"/>
      <c r="R48" s="91"/>
      <c r="S48" s="91"/>
      <c r="T48" s="84"/>
      <c r="U48" s="84"/>
      <c r="V48" s="84"/>
      <c r="W48" s="84"/>
      <c r="X48" s="84"/>
      <c r="Y48" s="84"/>
      <c r="Z48" s="84"/>
      <c r="AA48" s="84"/>
      <c r="AB48" s="84"/>
      <c r="AC48" s="84"/>
      <c r="AD48" s="84"/>
      <c r="AE48" s="84"/>
      <c r="AF48" s="84"/>
      <c r="AG48" s="84"/>
      <c r="AH48" s="108"/>
      <c r="AI48" s="108"/>
      <c r="AJ48" s="111"/>
      <c r="AK48" s="17"/>
      <c r="AL48" s="17"/>
    </row>
    <row r="49" spans="2:38" s="15" customFormat="1" ht="45" customHeight="1" x14ac:dyDescent="0.3">
      <c r="B49" s="89" t="s">
        <v>180</v>
      </c>
      <c r="C49" s="100" t="s">
        <v>181</v>
      </c>
      <c r="D49" s="89" t="s">
        <v>92</v>
      </c>
      <c r="E49" s="89" t="s">
        <v>93</v>
      </c>
      <c r="F49" s="89" t="s">
        <v>182</v>
      </c>
      <c r="G49" s="89" t="s">
        <v>95</v>
      </c>
      <c r="H49" s="89" t="s">
        <v>96</v>
      </c>
      <c r="I49" s="89" t="s">
        <v>96</v>
      </c>
      <c r="J49" s="22" t="s">
        <v>97</v>
      </c>
      <c r="K49" s="23" t="s">
        <v>98</v>
      </c>
      <c r="L49" s="24" t="s">
        <v>99</v>
      </c>
      <c r="M49" s="22">
        <v>1100</v>
      </c>
      <c r="N49" s="89" t="s">
        <v>100</v>
      </c>
      <c r="O49" s="92" t="s">
        <v>179</v>
      </c>
      <c r="P49" s="89" t="s">
        <v>102</v>
      </c>
      <c r="Q49" s="89" t="s">
        <v>103</v>
      </c>
      <c r="R49" s="89" t="s">
        <v>104</v>
      </c>
      <c r="S49" s="89" t="s">
        <v>105</v>
      </c>
      <c r="T49" s="97">
        <f>U49+U53+U56+U58</f>
        <v>5304079</v>
      </c>
      <c r="U49" s="82">
        <f>V49+Y49</f>
        <v>1210000</v>
      </c>
      <c r="V49" s="82">
        <v>605000</v>
      </c>
      <c r="W49" s="82" t="s">
        <v>106</v>
      </c>
      <c r="X49" s="82" t="s">
        <v>106</v>
      </c>
      <c r="Y49" s="82">
        <v>605000</v>
      </c>
      <c r="Z49" s="82"/>
      <c r="AA49" s="82" t="s">
        <v>106</v>
      </c>
      <c r="AB49" s="82">
        <v>0</v>
      </c>
      <c r="AC49" s="82" t="s">
        <v>107</v>
      </c>
      <c r="AD49" s="82">
        <f>U49</f>
        <v>1210000</v>
      </c>
      <c r="AE49" s="82"/>
      <c r="AF49" s="82"/>
      <c r="AG49" s="82"/>
      <c r="AH49" s="103" t="s">
        <v>173</v>
      </c>
      <c r="AI49" s="103" t="s">
        <v>183</v>
      </c>
      <c r="AJ49" s="79"/>
      <c r="AK49" s="17"/>
      <c r="AL49" s="17"/>
    </row>
    <row r="50" spans="2:38" s="15" customFormat="1" ht="75" customHeight="1" x14ac:dyDescent="0.3">
      <c r="B50" s="90"/>
      <c r="C50" s="101"/>
      <c r="D50" s="90"/>
      <c r="E50" s="90"/>
      <c r="F50" s="90"/>
      <c r="G50" s="90"/>
      <c r="H50" s="90"/>
      <c r="I50" s="90"/>
      <c r="J50" s="22" t="s">
        <v>110</v>
      </c>
      <c r="K50" s="24" t="s">
        <v>111</v>
      </c>
      <c r="L50" s="25" t="s">
        <v>112</v>
      </c>
      <c r="M50" s="22">
        <v>35.29</v>
      </c>
      <c r="N50" s="90"/>
      <c r="O50" s="92"/>
      <c r="P50" s="90"/>
      <c r="Q50" s="90"/>
      <c r="R50" s="90"/>
      <c r="S50" s="90"/>
      <c r="T50" s="98"/>
      <c r="U50" s="83"/>
      <c r="V50" s="83"/>
      <c r="W50" s="83"/>
      <c r="X50" s="83"/>
      <c r="Y50" s="83"/>
      <c r="Z50" s="83"/>
      <c r="AA50" s="83"/>
      <c r="AB50" s="83"/>
      <c r="AC50" s="83"/>
      <c r="AD50" s="83"/>
      <c r="AE50" s="83"/>
      <c r="AF50" s="83"/>
      <c r="AG50" s="83"/>
      <c r="AH50" s="104"/>
      <c r="AI50" s="104"/>
      <c r="AJ50" s="80"/>
      <c r="AK50" s="17"/>
      <c r="AL50" s="17"/>
    </row>
    <row r="51" spans="2:38" s="15" customFormat="1" ht="45" customHeight="1" x14ac:dyDescent="0.3">
      <c r="B51" s="90"/>
      <c r="C51" s="101"/>
      <c r="D51" s="90"/>
      <c r="E51" s="90"/>
      <c r="F51" s="90"/>
      <c r="G51" s="90"/>
      <c r="H51" s="90"/>
      <c r="I51" s="90"/>
      <c r="J51" s="22" t="s">
        <v>116</v>
      </c>
      <c r="K51" s="23" t="s">
        <v>117</v>
      </c>
      <c r="L51" s="24" t="s">
        <v>118</v>
      </c>
      <c r="M51" s="22">
        <v>1600</v>
      </c>
      <c r="N51" s="90"/>
      <c r="O51" s="92"/>
      <c r="P51" s="90"/>
      <c r="Q51" s="90"/>
      <c r="R51" s="90"/>
      <c r="S51" s="90"/>
      <c r="T51" s="98"/>
      <c r="U51" s="83"/>
      <c r="V51" s="83"/>
      <c r="W51" s="83"/>
      <c r="X51" s="83"/>
      <c r="Y51" s="83"/>
      <c r="Z51" s="83"/>
      <c r="AA51" s="83"/>
      <c r="AB51" s="83"/>
      <c r="AC51" s="83"/>
      <c r="AD51" s="83"/>
      <c r="AE51" s="83"/>
      <c r="AF51" s="83"/>
      <c r="AG51" s="83"/>
      <c r="AH51" s="104"/>
      <c r="AI51" s="104"/>
      <c r="AJ51" s="80"/>
      <c r="AK51" s="17"/>
      <c r="AL51" s="17"/>
    </row>
    <row r="52" spans="2:38" s="15" customFormat="1" ht="75" customHeight="1" x14ac:dyDescent="0.3">
      <c r="B52" s="90"/>
      <c r="C52" s="101"/>
      <c r="D52" s="90"/>
      <c r="E52" s="90"/>
      <c r="F52" s="91"/>
      <c r="G52" s="90"/>
      <c r="H52" s="91"/>
      <c r="I52" s="91"/>
      <c r="J52" s="22" t="s">
        <v>119</v>
      </c>
      <c r="K52" s="24" t="s">
        <v>120</v>
      </c>
      <c r="L52" s="25" t="s">
        <v>121</v>
      </c>
      <c r="M52" s="22">
        <v>4</v>
      </c>
      <c r="N52" s="91"/>
      <c r="O52" s="92"/>
      <c r="P52" s="91"/>
      <c r="Q52" s="91"/>
      <c r="R52" s="91"/>
      <c r="S52" s="91"/>
      <c r="T52" s="98"/>
      <c r="U52" s="84"/>
      <c r="V52" s="84"/>
      <c r="W52" s="84"/>
      <c r="X52" s="84"/>
      <c r="Y52" s="84"/>
      <c r="Z52" s="84"/>
      <c r="AA52" s="84"/>
      <c r="AB52" s="84"/>
      <c r="AC52" s="84"/>
      <c r="AD52" s="84"/>
      <c r="AE52" s="84"/>
      <c r="AF52" s="84"/>
      <c r="AG52" s="84"/>
      <c r="AH52" s="104"/>
      <c r="AI52" s="104"/>
      <c r="AJ52" s="80"/>
      <c r="AK52" s="17"/>
      <c r="AL52" s="17"/>
    </row>
    <row r="53" spans="2:38" s="15" customFormat="1" ht="63" customHeight="1" x14ac:dyDescent="0.3">
      <c r="B53" s="90"/>
      <c r="C53" s="101"/>
      <c r="D53" s="90"/>
      <c r="E53" s="90"/>
      <c r="F53" s="89" t="s">
        <v>184</v>
      </c>
      <c r="G53" s="90"/>
      <c r="H53" s="89" t="s">
        <v>96</v>
      </c>
      <c r="I53" s="89" t="s">
        <v>96</v>
      </c>
      <c r="J53" s="32" t="s">
        <v>161</v>
      </c>
      <c r="K53" s="26" t="s">
        <v>142</v>
      </c>
      <c r="L53" s="27" t="s">
        <v>162</v>
      </c>
      <c r="M53" s="22">
        <v>260</v>
      </c>
      <c r="N53" s="89" t="s">
        <v>100</v>
      </c>
      <c r="O53" s="89" t="s">
        <v>185</v>
      </c>
      <c r="P53" s="89" t="s">
        <v>102</v>
      </c>
      <c r="Q53" s="89" t="s">
        <v>103</v>
      </c>
      <c r="R53" s="89" t="s">
        <v>104</v>
      </c>
      <c r="S53" s="89" t="s">
        <v>105</v>
      </c>
      <c r="T53" s="98"/>
      <c r="U53" s="82">
        <f>V53+Y53</f>
        <v>3194079</v>
      </c>
      <c r="V53" s="82">
        <v>1600000</v>
      </c>
      <c r="W53" s="82" t="s">
        <v>106</v>
      </c>
      <c r="X53" s="82" t="s">
        <v>106</v>
      </c>
      <c r="Y53" s="82">
        <f>1594079</f>
        <v>1594079</v>
      </c>
      <c r="Z53" s="82"/>
      <c r="AA53" s="82" t="s">
        <v>106</v>
      </c>
      <c r="AB53" s="82">
        <v>5921</v>
      </c>
      <c r="AC53" s="82" t="s">
        <v>107</v>
      </c>
      <c r="AD53" s="82">
        <f>U53</f>
        <v>3194079</v>
      </c>
      <c r="AE53" s="82"/>
      <c r="AF53" s="82"/>
      <c r="AG53" s="82"/>
      <c r="AH53" s="104"/>
      <c r="AI53" s="104"/>
      <c r="AJ53" s="80"/>
      <c r="AK53" s="17"/>
      <c r="AL53" s="17"/>
    </row>
    <row r="54" spans="2:38" s="15" customFormat="1" ht="58.5" customHeight="1" x14ac:dyDescent="0.3">
      <c r="B54" s="90"/>
      <c r="C54" s="101"/>
      <c r="D54" s="90"/>
      <c r="E54" s="90"/>
      <c r="F54" s="90"/>
      <c r="G54" s="90"/>
      <c r="H54" s="90"/>
      <c r="I54" s="90"/>
      <c r="J54" s="32" t="s">
        <v>144</v>
      </c>
      <c r="K54" s="26" t="s">
        <v>145</v>
      </c>
      <c r="L54" s="27" t="s">
        <v>164</v>
      </c>
      <c r="M54" s="22">
        <v>260</v>
      </c>
      <c r="N54" s="90"/>
      <c r="O54" s="90"/>
      <c r="P54" s="90"/>
      <c r="Q54" s="90"/>
      <c r="R54" s="90"/>
      <c r="S54" s="90"/>
      <c r="T54" s="98"/>
      <c r="U54" s="83"/>
      <c r="V54" s="83"/>
      <c r="W54" s="83"/>
      <c r="X54" s="83"/>
      <c r="Y54" s="83"/>
      <c r="Z54" s="83"/>
      <c r="AA54" s="83"/>
      <c r="AB54" s="83"/>
      <c r="AC54" s="83"/>
      <c r="AD54" s="83"/>
      <c r="AE54" s="83"/>
      <c r="AF54" s="83"/>
      <c r="AG54" s="83"/>
      <c r="AH54" s="104"/>
      <c r="AI54" s="104"/>
      <c r="AJ54" s="80"/>
      <c r="AK54" s="17"/>
      <c r="AL54" s="17"/>
    </row>
    <row r="55" spans="2:38" s="15" customFormat="1" ht="68.25" customHeight="1" x14ac:dyDescent="0.3">
      <c r="B55" s="90"/>
      <c r="C55" s="101"/>
      <c r="D55" s="90"/>
      <c r="E55" s="90"/>
      <c r="F55" s="91"/>
      <c r="G55" s="90"/>
      <c r="H55" s="91"/>
      <c r="I55" s="91"/>
      <c r="J55" s="32" t="s">
        <v>146</v>
      </c>
      <c r="K55" s="26" t="s">
        <v>147</v>
      </c>
      <c r="L55" s="27" t="s">
        <v>165</v>
      </c>
      <c r="M55" s="22">
        <v>120</v>
      </c>
      <c r="N55" s="91"/>
      <c r="O55" s="91"/>
      <c r="P55" s="91"/>
      <c r="Q55" s="91"/>
      <c r="R55" s="91"/>
      <c r="S55" s="91"/>
      <c r="T55" s="98"/>
      <c r="U55" s="84"/>
      <c r="V55" s="84"/>
      <c r="W55" s="84"/>
      <c r="X55" s="84"/>
      <c r="Y55" s="84"/>
      <c r="Z55" s="84"/>
      <c r="AA55" s="84"/>
      <c r="AB55" s="84"/>
      <c r="AC55" s="84"/>
      <c r="AD55" s="84"/>
      <c r="AE55" s="84"/>
      <c r="AF55" s="84"/>
      <c r="AG55" s="84"/>
      <c r="AH55" s="104"/>
      <c r="AI55" s="104"/>
      <c r="AJ55" s="80"/>
      <c r="AK55" s="17"/>
      <c r="AL55" s="17"/>
    </row>
    <row r="56" spans="2:38" s="15" customFormat="1" ht="81" customHeight="1" x14ac:dyDescent="0.3">
      <c r="B56" s="90"/>
      <c r="C56" s="101"/>
      <c r="D56" s="90"/>
      <c r="E56" s="90"/>
      <c r="F56" s="89" t="s">
        <v>186</v>
      </c>
      <c r="G56" s="90"/>
      <c r="H56" s="89" t="s">
        <v>96</v>
      </c>
      <c r="I56" s="100" t="s">
        <v>96</v>
      </c>
      <c r="J56" s="22" t="s">
        <v>113</v>
      </c>
      <c r="K56" s="26" t="s">
        <v>114</v>
      </c>
      <c r="L56" s="27" t="s">
        <v>115</v>
      </c>
      <c r="M56" s="22">
        <v>57</v>
      </c>
      <c r="N56" s="89" t="s">
        <v>100</v>
      </c>
      <c r="O56" s="89" t="s">
        <v>179</v>
      </c>
      <c r="P56" s="89" t="s">
        <v>102</v>
      </c>
      <c r="Q56" s="89" t="s">
        <v>103</v>
      </c>
      <c r="R56" s="89" t="s">
        <v>104</v>
      </c>
      <c r="S56" s="89" t="s">
        <v>105</v>
      </c>
      <c r="T56" s="98"/>
      <c r="U56" s="82">
        <f>V56+Y56</f>
        <v>300000</v>
      </c>
      <c r="V56" s="82">
        <v>150000</v>
      </c>
      <c r="W56" s="82" t="s">
        <v>106</v>
      </c>
      <c r="X56" s="82" t="s">
        <v>106</v>
      </c>
      <c r="Y56" s="82">
        <v>150000</v>
      </c>
      <c r="Z56" s="82"/>
      <c r="AA56" s="82" t="s">
        <v>106</v>
      </c>
      <c r="AB56" s="82">
        <v>0</v>
      </c>
      <c r="AC56" s="82" t="s">
        <v>107</v>
      </c>
      <c r="AD56" s="82">
        <f>U56</f>
        <v>300000</v>
      </c>
      <c r="AE56" s="82"/>
      <c r="AF56" s="82"/>
      <c r="AG56" s="82"/>
      <c r="AH56" s="104"/>
      <c r="AI56" s="104"/>
      <c r="AJ56" s="80"/>
      <c r="AK56" s="17"/>
      <c r="AL56" s="17"/>
    </row>
    <row r="57" spans="2:38" s="15" customFormat="1" ht="43.5" customHeight="1" x14ac:dyDescent="0.3">
      <c r="B57" s="90"/>
      <c r="C57" s="101"/>
      <c r="D57" s="90"/>
      <c r="E57" s="90"/>
      <c r="F57" s="91"/>
      <c r="G57" s="90"/>
      <c r="H57" s="91"/>
      <c r="I57" s="102"/>
      <c r="J57" s="22" t="s">
        <v>122</v>
      </c>
      <c r="K57" s="28" t="s">
        <v>123</v>
      </c>
      <c r="L57" s="25" t="s">
        <v>121</v>
      </c>
      <c r="M57" s="22">
        <v>3</v>
      </c>
      <c r="N57" s="91"/>
      <c r="O57" s="91"/>
      <c r="P57" s="91"/>
      <c r="Q57" s="91"/>
      <c r="R57" s="91"/>
      <c r="S57" s="91"/>
      <c r="T57" s="98"/>
      <c r="U57" s="84"/>
      <c r="V57" s="84"/>
      <c r="W57" s="84"/>
      <c r="X57" s="84"/>
      <c r="Y57" s="84"/>
      <c r="Z57" s="84"/>
      <c r="AA57" s="84"/>
      <c r="AB57" s="84"/>
      <c r="AC57" s="84"/>
      <c r="AD57" s="84"/>
      <c r="AE57" s="84"/>
      <c r="AF57" s="84"/>
      <c r="AG57" s="84"/>
      <c r="AH57" s="104"/>
      <c r="AI57" s="104"/>
      <c r="AJ57" s="80"/>
      <c r="AK57" s="17"/>
      <c r="AL57" s="17"/>
    </row>
    <row r="58" spans="2:38" s="15" customFormat="1" ht="45" customHeight="1" x14ac:dyDescent="0.3">
      <c r="B58" s="90"/>
      <c r="C58" s="101"/>
      <c r="D58" s="90"/>
      <c r="E58" s="90"/>
      <c r="F58" s="89" t="s">
        <v>187</v>
      </c>
      <c r="G58" s="90"/>
      <c r="H58" s="89" t="s">
        <v>96</v>
      </c>
      <c r="I58" s="89" t="s">
        <v>96</v>
      </c>
      <c r="J58" s="32" t="s">
        <v>161</v>
      </c>
      <c r="K58" s="26" t="s">
        <v>142</v>
      </c>
      <c r="L58" s="27" t="s">
        <v>162</v>
      </c>
      <c r="M58" s="22">
        <v>60</v>
      </c>
      <c r="N58" s="89" t="s">
        <v>100</v>
      </c>
      <c r="O58" s="89" t="s">
        <v>179</v>
      </c>
      <c r="P58" s="89" t="s">
        <v>102</v>
      </c>
      <c r="Q58" s="89" t="s">
        <v>103</v>
      </c>
      <c r="R58" s="89" t="s">
        <v>104</v>
      </c>
      <c r="S58" s="89" t="s">
        <v>105</v>
      </c>
      <c r="T58" s="98"/>
      <c r="U58" s="82">
        <f>V58+Y58</f>
        <v>600000</v>
      </c>
      <c r="V58" s="82">
        <v>300000</v>
      </c>
      <c r="W58" s="82" t="s">
        <v>106</v>
      </c>
      <c r="X58" s="82" t="s">
        <v>106</v>
      </c>
      <c r="Y58" s="82">
        <v>300000</v>
      </c>
      <c r="Z58" s="82"/>
      <c r="AA58" s="82" t="s">
        <v>106</v>
      </c>
      <c r="AB58" s="82">
        <v>0</v>
      </c>
      <c r="AC58" s="82" t="s">
        <v>107</v>
      </c>
      <c r="AD58" s="82">
        <f>U58</f>
        <v>600000</v>
      </c>
      <c r="AE58" s="82"/>
      <c r="AF58" s="82"/>
      <c r="AG58" s="88"/>
      <c r="AH58" s="104"/>
      <c r="AI58" s="104"/>
      <c r="AJ58" s="80"/>
      <c r="AK58" s="17"/>
      <c r="AL58" s="17"/>
    </row>
    <row r="59" spans="2:38" s="15" customFormat="1" ht="45" customHeight="1" x14ac:dyDescent="0.3">
      <c r="B59" s="90"/>
      <c r="C59" s="101"/>
      <c r="D59" s="90"/>
      <c r="E59" s="90"/>
      <c r="F59" s="90"/>
      <c r="G59" s="90"/>
      <c r="H59" s="90"/>
      <c r="I59" s="90"/>
      <c r="J59" s="32" t="s">
        <v>144</v>
      </c>
      <c r="K59" s="26" t="s">
        <v>145</v>
      </c>
      <c r="L59" s="27" t="s">
        <v>164</v>
      </c>
      <c r="M59" s="22">
        <v>60</v>
      </c>
      <c r="N59" s="90"/>
      <c r="O59" s="90"/>
      <c r="P59" s="90"/>
      <c r="Q59" s="90"/>
      <c r="R59" s="90"/>
      <c r="S59" s="90"/>
      <c r="T59" s="98"/>
      <c r="U59" s="83"/>
      <c r="V59" s="83"/>
      <c r="W59" s="83"/>
      <c r="X59" s="83"/>
      <c r="Y59" s="83"/>
      <c r="Z59" s="83"/>
      <c r="AA59" s="83"/>
      <c r="AB59" s="83"/>
      <c r="AC59" s="83"/>
      <c r="AD59" s="83"/>
      <c r="AE59" s="83"/>
      <c r="AF59" s="83"/>
      <c r="AG59" s="88"/>
      <c r="AH59" s="104"/>
      <c r="AI59" s="104"/>
      <c r="AJ59" s="80"/>
      <c r="AK59" s="17"/>
      <c r="AL59" s="17"/>
    </row>
    <row r="60" spans="2:38" s="15" customFormat="1" ht="16.5" customHeight="1" x14ac:dyDescent="0.3">
      <c r="B60" s="91"/>
      <c r="C60" s="102"/>
      <c r="D60" s="91"/>
      <c r="E60" s="91"/>
      <c r="F60" s="91"/>
      <c r="G60" s="91"/>
      <c r="H60" s="91"/>
      <c r="I60" s="91"/>
      <c r="J60" s="32" t="s">
        <v>146</v>
      </c>
      <c r="K60" s="26" t="s">
        <v>147</v>
      </c>
      <c r="L60" s="27" t="s">
        <v>165</v>
      </c>
      <c r="M60" s="22">
        <v>60</v>
      </c>
      <c r="N60" s="91"/>
      <c r="O60" s="91"/>
      <c r="P60" s="91"/>
      <c r="Q60" s="91"/>
      <c r="R60" s="91"/>
      <c r="S60" s="91"/>
      <c r="T60" s="99"/>
      <c r="U60" s="84"/>
      <c r="V60" s="84"/>
      <c r="W60" s="84"/>
      <c r="X60" s="84"/>
      <c r="Y60" s="84"/>
      <c r="Z60" s="84"/>
      <c r="AA60" s="84"/>
      <c r="AB60" s="84"/>
      <c r="AC60" s="84"/>
      <c r="AD60" s="84"/>
      <c r="AE60" s="84"/>
      <c r="AF60" s="84"/>
      <c r="AG60" s="88"/>
      <c r="AH60" s="105"/>
      <c r="AI60" s="105"/>
      <c r="AJ60" s="81"/>
      <c r="AK60" s="17"/>
      <c r="AL60" s="17"/>
    </row>
    <row r="61" spans="2:38" s="15" customFormat="1" ht="45" customHeight="1" x14ac:dyDescent="0.3">
      <c r="B61" s="89" t="s">
        <v>188</v>
      </c>
      <c r="C61" s="89" t="s">
        <v>189</v>
      </c>
      <c r="D61" s="89" t="s">
        <v>92</v>
      </c>
      <c r="E61" s="89" t="s">
        <v>93</v>
      </c>
      <c r="F61" s="89" t="s">
        <v>190</v>
      </c>
      <c r="G61" s="89" t="s">
        <v>95</v>
      </c>
      <c r="H61" s="89" t="s">
        <v>96</v>
      </c>
      <c r="I61" s="89" t="s">
        <v>96</v>
      </c>
      <c r="J61" s="22" t="s">
        <v>97</v>
      </c>
      <c r="K61" s="23" t="s">
        <v>98</v>
      </c>
      <c r="L61" s="24" t="s">
        <v>99</v>
      </c>
      <c r="M61" s="22">
        <v>900</v>
      </c>
      <c r="N61" s="89" t="s">
        <v>100</v>
      </c>
      <c r="O61" s="89" t="s">
        <v>168</v>
      </c>
      <c r="P61" s="89" t="s">
        <v>102</v>
      </c>
      <c r="Q61" s="89" t="s">
        <v>103</v>
      </c>
      <c r="R61" s="89" t="s">
        <v>104</v>
      </c>
      <c r="S61" s="89" t="s">
        <v>105</v>
      </c>
      <c r="T61" s="97">
        <f>U61</f>
        <v>596410</v>
      </c>
      <c r="U61" s="82">
        <f>V61+Y61</f>
        <v>596410</v>
      </c>
      <c r="V61" s="82">
        <v>300000</v>
      </c>
      <c r="W61" s="82" t="s">
        <v>106</v>
      </c>
      <c r="X61" s="82" t="s">
        <v>106</v>
      </c>
      <c r="Y61" s="82">
        <v>296410</v>
      </c>
      <c r="Z61" s="82"/>
      <c r="AA61" s="82" t="s">
        <v>106</v>
      </c>
      <c r="AB61" s="82">
        <v>3590</v>
      </c>
      <c r="AC61" s="82" t="s">
        <v>107</v>
      </c>
      <c r="AD61" s="82">
        <f>U61</f>
        <v>596410</v>
      </c>
      <c r="AE61" s="82"/>
      <c r="AF61" s="82"/>
      <c r="AG61" s="82"/>
      <c r="AH61" s="103" t="s">
        <v>191</v>
      </c>
      <c r="AI61" s="103" t="s">
        <v>192</v>
      </c>
      <c r="AJ61" s="79"/>
      <c r="AK61" s="17"/>
      <c r="AL61" s="17"/>
    </row>
    <row r="62" spans="2:38" s="15" customFormat="1" ht="75" customHeight="1" x14ac:dyDescent="0.3">
      <c r="B62" s="90"/>
      <c r="C62" s="90"/>
      <c r="D62" s="90"/>
      <c r="E62" s="90"/>
      <c r="F62" s="90"/>
      <c r="G62" s="90"/>
      <c r="H62" s="90"/>
      <c r="I62" s="90"/>
      <c r="J62" s="22" t="s">
        <v>110</v>
      </c>
      <c r="K62" s="24" t="s">
        <v>111</v>
      </c>
      <c r="L62" s="25" t="s">
        <v>112</v>
      </c>
      <c r="M62" s="22">
        <v>11.76</v>
      </c>
      <c r="N62" s="90"/>
      <c r="O62" s="90"/>
      <c r="P62" s="90"/>
      <c r="Q62" s="90"/>
      <c r="R62" s="90"/>
      <c r="S62" s="90"/>
      <c r="T62" s="98"/>
      <c r="U62" s="83"/>
      <c r="V62" s="83"/>
      <c r="W62" s="83"/>
      <c r="X62" s="83"/>
      <c r="Y62" s="83"/>
      <c r="Z62" s="83"/>
      <c r="AA62" s="83"/>
      <c r="AB62" s="83"/>
      <c r="AC62" s="83"/>
      <c r="AD62" s="83"/>
      <c r="AE62" s="83"/>
      <c r="AF62" s="83"/>
      <c r="AG62" s="83"/>
      <c r="AH62" s="104"/>
      <c r="AI62" s="104"/>
      <c r="AJ62" s="80"/>
      <c r="AK62" s="17"/>
      <c r="AL62" s="17"/>
    </row>
    <row r="63" spans="2:38" s="15" customFormat="1" ht="45" customHeight="1" x14ac:dyDescent="0.3">
      <c r="B63" s="90"/>
      <c r="C63" s="90"/>
      <c r="D63" s="90"/>
      <c r="E63" s="90"/>
      <c r="F63" s="90"/>
      <c r="G63" s="90"/>
      <c r="H63" s="90"/>
      <c r="I63" s="90"/>
      <c r="J63" s="22" t="s">
        <v>116</v>
      </c>
      <c r="K63" s="23" t="s">
        <v>117</v>
      </c>
      <c r="L63" s="24" t="s">
        <v>118</v>
      </c>
      <c r="M63" s="22">
        <v>900</v>
      </c>
      <c r="N63" s="90"/>
      <c r="O63" s="90"/>
      <c r="P63" s="90"/>
      <c r="Q63" s="90"/>
      <c r="R63" s="90"/>
      <c r="S63" s="90"/>
      <c r="T63" s="98"/>
      <c r="U63" s="83"/>
      <c r="V63" s="83"/>
      <c r="W63" s="83"/>
      <c r="X63" s="83"/>
      <c r="Y63" s="83"/>
      <c r="Z63" s="83"/>
      <c r="AA63" s="83"/>
      <c r="AB63" s="83"/>
      <c r="AC63" s="83"/>
      <c r="AD63" s="83"/>
      <c r="AE63" s="83"/>
      <c r="AF63" s="83"/>
      <c r="AG63" s="83"/>
      <c r="AH63" s="104"/>
      <c r="AI63" s="104"/>
      <c r="AJ63" s="80"/>
      <c r="AK63" s="17"/>
      <c r="AL63" s="17"/>
    </row>
    <row r="64" spans="2:38" s="15" customFormat="1" ht="75" customHeight="1" x14ac:dyDescent="0.3">
      <c r="B64" s="91"/>
      <c r="C64" s="90"/>
      <c r="D64" s="90"/>
      <c r="E64" s="90"/>
      <c r="F64" s="91"/>
      <c r="G64" s="91"/>
      <c r="H64" s="91"/>
      <c r="I64" s="91"/>
      <c r="J64" s="22" t="s">
        <v>119</v>
      </c>
      <c r="K64" s="24" t="s">
        <v>120</v>
      </c>
      <c r="L64" s="25" t="s">
        <v>121</v>
      </c>
      <c r="M64" s="22">
        <v>2</v>
      </c>
      <c r="N64" s="91"/>
      <c r="O64" s="91"/>
      <c r="P64" s="91"/>
      <c r="Q64" s="91"/>
      <c r="R64" s="91"/>
      <c r="S64" s="91"/>
      <c r="T64" s="99"/>
      <c r="U64" s="84"/>
      <c r="V64" s="84"/>
      <c r="W64" s="84"/>
      <c r="X64" s="84"/>
      <c r="Y64" s="84"/>
      <c r="Z64" s="84"/>
      <c r="AA64" s="84"/>
      <c r="AB64" s="84"/>
      <c r="AC64" s="84"/>
      <c r="AD64" s="84"/>
      <c r="AE64" s="84"/>
      <c r="AF64" s="84"/>
      <c r="AG64" s="84"/>
      <c r="AH64" s="104"/>
      <c r="AI64" s="104"/>
      <c r="AJ64" s="81"/>
      <c r="AK64" s="17"/>
      <c r="AL64" s="17"/>
    </row>
    <row r="65" spans="2:38" s="15" customFormat="1" ht="45" customHeight="1" x14ac:dyDescent="0.3">
      <c r="B65" s="89" t="s">
        <v>193</v>
      </c>
      <c r="C65" s="89" t="s">
        <v>189</v>
      </c>
      <c r="D65" s="89" t="s">
        <v>92</v>
      </c>
      <c r="E65" s="89" t="s">
        <v>93</v>
      </c>
      <c r="F65" s="89" t="s">
        <v>194</v>
      </c>
      <c r="G65" s="89" t="s">
        <v>95</v>
      </c>
      <c r="H65" s="89" t="s">
        <v>96</v>
      </c>
      <c r="I65" s="89" t="s">
        <v>96</v>
      </c>
      <c r="J65" s="32" t="s">
        <v>161</v>
      </c>
      <c r="K65" s="26" t="s">
        <v>142</v>
      </c>
      <c r="L65" s="27" t="s">
        <v>162</v>
      </c>
      <c r="M65" s="22">
        <v>310</v>
      </c>
      <c r="N65" s="89" t="s">
        <v>100</v>
      </c>
      <c r="O65" s="89" t="s">
        <v>168</v>
      </c>
      <c r="P65" s="89" t="s">
        <v>102</v>
      </c>
      <c r="Q65" s="89" t="s">
        <v>103</v>
      </c>
      <c r="R65" s="89" t="s">
        <v>104</v>
      </c>
      <c r="S65" s="89" t="s">
        <v>105</v>
      </c>
      <c r="T65" s="97">
        <f>U65+U68</f>
        <v>1631447</v>
      </c>
      <c r="U65" s="82">
        <f>V65+Y65</f>
        <v>240000</v>
      </c>
      <c r="V65" s="82">
        <v>120000</v>
      </c>
      <c r="W65" s="82" t="s">
        <v>106</v>
      </c>
      <c r="X65" s="82" t="s">
        <v>106</v>
      </c>
      <c r="Y65" s="82">
        <v>120000</v>
      </c>
      <c r="Z65" s="82"/>
      <c r="AA65" s="82" t="s">
        <v>106</v>
      </c>
      <c r="AB65" s="82">
        <v>0</v>
      </c>
      <c r="AC65" s="82" t="s">
        <v>107</v>
      </c>
      <c r="AD65" s="82">
        <f>U65</f>
        <v>240000</v>
      </c>
      <c r="AE65" s="82"/>
      <c r="AF65" s="82"/>
      <c r="AG65" s="82"/>
      <c r="AH65" s="103" t="s">
        <v>192</v>
      </c>
      <c r="AI65" s="103" t="s">
        <v>195</v>
      </c>
      <c r="AJ65" s="35"/>
      <c r="AK65" s="17"/>
      <c r="AL65" s="17"/>
    </row>
    <row r="66" spans="2:38" s="15" customFormat="1" ht="45" customHeight="1" x14ac:dyDescent="0.3">
      <c r="B66" s="90"/>
      <c r="C66" s="90"/>
      <c r="D66" s="90"/>
      <c r="E66" s="90"/>
      <c r="F66" s="90"/>
      <c r="G66" s="90"/>
      <c r="H66" s="90"/>
      <c r="I66" s="90"/>
      <c r="J66" s="32" t="s">
        <v>144</v>
      </c>
      <c r="K66" s="26" t="s">
        <v>145</v>
      </c>
      <c r="L66" s="27" t="s">
        <v>164</v>
      </c>
      <c r="M66" s="22">
        <v>310</v>
      </c>
      <c r="N66" s="90"/>
      <c r="O66" s="90"/>
      <c r="P66" s="90"/>
      <c r="Q66" s="90"/>
      <c r="R66" s="90"/>
      <c r="S66" s="90"/>
      <c r="T66" s="98"/>
      <c r="U66" s="83"/>
      <c r="V66" s="83"/>
      <c r="W66" s="83"/>
      <c r="X66" s="83"/>
      <c r="Y66" s="83"/>
      <c r="Z66" s="83"/>
      <c r="AA66" s="83"/>
      <c r="AB66" s="83"/>
      <c r="AC66" s="83"/>
      <c r="AD66" s="83"/>
      <c r="AE66" s="83"/>
      <c r="AF66" s="83"/>
      <c r="AG66" s="83"/>
      <c r="AH66" s="104"/>
      <c r="AI66" s="104"/>
      <c r="AJ66" s="36"/>
      <c r="AK66" s="17"/>
      <c r="AL66" s="17"/>
    </row>
    <row r="67" spans="2:38" s="15" customFormat="1" ht="30" customHeight="1" x14ac:dyDescent="0.3">
      <c r="B67" s="90"/>
      <c r="C67" s="91"/>
      <c r="D67" s="90"/>
      <c r="E67" s="90"/>
      <c r="F67" s="91"/>
      <c r="G67" s="90"/>
      <c r="H67" s="91"/>
      <c r="I67" s="91"/>
      <c r="J67" s="32" t="s">
        <v>146</v>
      </c>
      <c r="K67" s="26" t="s">
        <v>147</v>
      </c>
      <c r="L67" s="27" t="s">
        <v>165</v>
      </c>
      <c r="M67" s="22">
        <v>60</v>
      </c>
      <c r="N67" s="91"/>
      <c r="O67" s="91"/>
      <c r="P67" s="91"/>
      <c r="Q67" s="91"/>
      <c r="R67" s="91"/>
      <c r="S67" s="91"/>
      <c r="T67" s="98"/>
      <c r="U67" s="84"/>
      <c r="V67" s="84"/>
      <c r="W67" s="84"/>
      <c r="X67" s="84"/>
      <c r="Y67" s="84"/>
      <c r="Z67" s="84"/>
      <c r="AA67" s="84"/>
      <c r="AB67" s="84"/>
      <c r="AC67" s="84"/>
      <c r="AD67" s="84"/>
      <c r="AE67" s="84"/>
      <c r="AF67" s="84"/>
      <c r="AG67" s="84"/>
      <c r="AH67" s="104"/>
      <c r="AI67" s="104"/>
      <c r="AJ67" s="37"/>
      <c r="AK67" s="17"/>
      <c r="AL67" s="17"/>
    </row>
    <row r="68" spans="2:38" s="15" customFormat="1" ht="45" customHeight="1" x14ac:dyDescent="0.3">
      <c r="B68" s="90"/>
      <c r="C68" s="89" t="s">
        <v>196</v>
      </c>
      <c r="D68" s="90"/>
      <c r="E68" s="90"/>
      <c r="F68" s="89" t="s">
        <v>196</v>
      </c>
      <c r="G68" s="90"/>
      <c r="H68" s="89" t="s">
        <v>96</v>
      </c>
      <c r="I68" s="100" t="s">
        <v>96</v>
      </c>
      <c r="J68" s="32" t="s">
        <v>161</v>
      </c>
      <c r="K68" s="26" t="s">
        <v>142</v>
      </c>
      <c r="L68" s="27" t="s">
        <v>162</v>
      </c>
      <c r="M68" s="22">
        <v>217</v>
      </c>
      <c r="N68" s="89" t="s">
        <v>100</v>
      </c>
      <c r="O68" s="89" t="s">
        <v>128</v>
      </c>
      <c r="P68" s="89" t="s">
        <v>102</v>
      </c>
      <c r="Q68" s="89" t="s">
        <v>103</v>
      </c>
      <c r="R68" s="89" t="s">
        <v>104</v>
      </c>
      <c r="S68" s="89" t="s">
        <v>105</v>
      </c>
      <c r="T68" s="98"/>
      <c r="U68" s="82">
        <f>V68+Y68</f>
        <v>1391447</v>
      </c>
      <c r="V68" s="82">
        <v>697500</v>
      </c>
      <c r="W68" s="82" t="s">
        <v>106</v>
      </c>
      <c r="X68" s="82" t="s">
        <v>106</v>
      </c>
      <c r="Y68" s="82">
        <v>693947</v>
      </c>
      <c r="Z68" s="82"/>
      <c r="AA68" s="82" t="s">
        <v>106</v>
      </c>
      <c r="AB68" s="82">
        <v>3553</v>
      </c>
      <c r="AC68" s="82" t="s">
        <v>107</v>
      </c>
      <c r="AD68" s="82">
        <f>U68</f>
        <v>1391447</v>
      </c>
      <c r="AE68" s="82"/>
      <c r="AF68" s="82"/>
      <c r="AG68" s="82"/>
      <c r="AH68" s="104"/>
      <c r="AI68" s="104"/>
      <c r="AJ68" s="35"/>
      <c r="AK68" s="17"/>
      <c r="AL68" s="17"/>
    </row>
    <row r="69" spans="2:38" s="15" customFormat="1" ht="45" customHeight="1" x14ac:dyDescent="0.3">
      <c r="B69" s="90"/>
      <c r="C69" s="90"/>
      <c r="D69" s="90"/>
      <c r="E69" s="90"/>
      <c r="F69" s="90"/>
      <c r="G69" s="90"/>
      <c r="H69" s="90"/>
      <c r="I69" s="101"/>
      <c r="J69" s="32" t="s">
        <v>144</v>
      </c>
      <c r="K69" s="26" t="s">
        <v>145</v>
      </c>
      <c r="L69" s="27" t="s">
        <v>164</v>
      </c>
      <c r="M69" s="22">
        <v>223</v>
      </c>
      <c r="N69" s="90"/>
      <c r="O69" s="90"/>
      <c r="P69" s="90"/>
      <c r="Q69" s="90"/>
      <c r="R69" s="90"/>
      <c r="S69" s="90"/>
      <c r="T69" s="98"/>
      <c r="U69" s="83"/>
      <c r="V69" s="83"/>
      <c r="W69" s="83"/>
      <c r="X69" s="83"/>
      <c r="Y69" s="83"/>
      <c r="Z69" s="83"/>
      <c r="AA69" s="83"/>
      <c r="AB69" s="83"/>
      <c r="AC69" s="83"/>
      <c r="AD69" s="83"/>
      <c r="AE69" s="83"/>
      <c r="AF69" s="83"/>
      <c r="AG69" s="83"/>
      <c r="AH69" s="104"/>
      <c r="AI69" s="104"/>
      <c r="AJ69" s="36"/>
      <c r="AK69" s="17"/>
      <c r="AL69" s="17"/>
    </row>
    <row r="70" spans="2:38" s="15" customFormat="1" ht="30" customHeight="1" x14ac:dyDescent="0.3">
      <c r="B70" s="91"/>
      <c r="C70" s="91"/>
      <c r="D70" s="91"/>
      <c r="E70" s="91"/>
      <c r="F70" s="91"/>
      <c r="G70" s="91"/>
      <c r="H70" s="91"/>
      <c r="I70" s="102"/>
      <c r="J70" s="32" t="s">
        <v>146</v>
      </c>
      <c r="K70" s="26" t="s">
        <v>147</v>
      </c>
      <c r="L70" s="27" t="s">
        <v>165</v>
      </c>
      <c r="M70" s="22">
        <v>25</v>
      </c>
      <c r="N70" s="91"/>
      <c r="O70" s="91"/>
      <c r="P70" s="91"/>
      <c r="Q70" s="91"/>
      <c r="R70" s="91"/>
      <c r="S70" s="91"/>
      <c r="T70" s="99"/>
      <c r="U70" s="84"/>
      <c r="V70" s="84"/>
      <c r="W70" s="84"/>
      <c r="X70" s="84"/>
      <c r="Y70" s="84"/>
      <c r="Z70" s="84"/>
      <c r="AA70" s="84"/>
      <c r="AB70" s="84"/>
      <c r="AC70" s="84"/>
      <c r="AD70" s="84"/>
      <c r="AE70" s="84"/>
      <c r="AF70" s="84"/>
      <c r="AG70" s="84"/>
      <c r="AH70" s="105"/>
      <c r="AI70" s="105"/>
      <c r="AJ70" s="37"/>
      <c r="AK70" s="17"/>
      <c r="AL70" s="17"/>
    </row>
    <row r="71" spans="2:38" s="15" customFormat="1" ht="60" customHeight="1" x14ac:dyDescent="0.3">
      <c r="B71" s="89" t="s">
        <v>197</v>
      </c>
      <c r="C71" s="89" t="s">
        <v>198</v>
      </c>
      <c r="D71" s="89" t="s">
        <v>134</v>
      </c>
      <c r="E71" s="89" t="s">
        <v>135</v>
      </c>
      <c r="F71" s="89" t="s">
        <v>199</v>
      </c>
      <c r="G71" s="89" t="s">
        <v>95</v>
      </c>
      <c r="H71" s="89" t="s">
        <v>96</v>
      </c>
      <c r="I71" s="89" t="s">
        <v>96</v>
      </c>
      <c r="J71" s="22" t="s">
        <v>152</v>
      </c>
      <c r="K71" s="23" t="s">
        <v>98</v>
      </c>
      <c r="L71" s="24" t="s">
        <v>99</v>
      </c>
      <c r="M71" s="22">
        <v>616</v>
      </c>
      <c r="N71" s="89" t="s">
        <v>100</v>
      </c>
      <c r="O71" s="89" t="s">
        <v>101</v>
      </c>
      <c r="P71" s="89" t="s">
        <v>102</v>
      </c>
      <c r="Q71" s="89" t="s">
        <v>103</v>
      </c>
      <c r="R71" s="89" t="s">
        <v>104</v>
      </c>
      <c r="S71" s="89" t="s">
        <v>105</v>
      </c>
      <c r="T71" s="97">
        <f>U71+U78</f>
        <v>6963629.5</v>
      </c>
      <c r="U71" s="82">
        <f>V71+Y71</f>
        <v>2231807.5</v>
      </c>
      <c r="V71" s="82">
        <v>1115903.75</v>
      </c>
      <c r="W71" s="82" t="s">
        <v>106</v>
      </c>
      <c r="X71" s="82" t="s">
        <v>106</v>
      </c>
      <c r="Y71" s="82">
        <v>1115903.75</v>
      </c>
      <c r="Z71" s="82"/>
      <c r="AA71" s="82" t="s">
        <v>106</v>
      </c>
      <c r="AB71" s="82">
        <v>0</v>
      </c>
      <c r="AC71" s="82" t="s">
        <v>107</v>
      </c>
      <c r="AD71" s="82">
        <f>U71</f>
        <v>2231807.5</v>
      </c>
      <c r="AE71" s="82"/>
      <c r="AF71" s="82"/>
      <c r="AG71" s="88"/>
      <c r="AH71" s="94">
        <v>45627</v>
      </c>
      <c r="AI71" s="94">
        <v>45689</v>
      </c>
      <c r="AJ71" s="79"/>
      <c r="AK71" s="17"/>
      <c r="AL71" s="17"/>
    </row>
    <row r="72" spans="2:38" s="15" customFormat="1" ht="201.6" x14ac:dyDescent="0.3">
      <c r="B72" s="90"/>
      <c r="C72" s="90"/>
      <c r="D72" s="90"/>
      <c r="E72" s="90"/>
      <c r="F72" s="90"/>
      <c r="G72" s="90"/>
      <c r="H72" s="90"/>
      <c r="I72" s="90"/>
      <c r="J72" s="22" t="s">
        <v>110</v>
      </c>
      <c r="K72" s="24" t="s">
        <v>111</v>
      </c>
      <c r="L72" s="25" t="s">
        <v>140</v>
      </c>
      <c r="M72" s="22">
        <v>14.97</v>
      </c>
      <c r="N72" s="90"/>
      <c r="O72" s="90"/>
      <c r="P72" s="90"/>
      <c r="Q72" s="90"/>
      <c r="R72" s="90"/>
      <c r="S72" s="90"/>
      <c r="T72" s="98"/>
      <c r="U72" s="83"/>
      <c r="V72" s="83"/>
      <c r="W72" s="83"/>
      <c r="X72" s="83"/>
      <c r="Y72" s="83"/>
      <c r="Z72" s="83"/>
      <c r="AA72" s="83"/>
      <c r="AB72" s="83"/>
      <c r="AC72" s="83"/>
      <c r="AD72" s="83"/>
      <c r="AE72" s="83"/>
      <c r="AF72" s="83"/>
      <c r="AG72" s="88"/>
      <c r="AH72" s="95"/>
      <c r="AI72" s="95"/>
      <c r="AJ72" s="80"/>
      <c r="AK72" s="17"/>
      <c r="AL72" s="17"/>
    </row>
    <row r="73" spans="2:38" s="15" customFormat="1" ht="144" x14ac:dyDescent="0.3">
      <c r="B73" s="90"/>
      <c r="C73" s="90"/>
      <c r="D73" s="90"/>
      <c r="E73" s="90"/>
      <c r="F73" s="90"/>
      <c r="G73" s="90"/>
      <c r="H73" s="90"/>
      <c r="I73" s="90"/>
      <c r="J73" s="22" t="s">
        <v>113</v>
      </c>
      <c r="K73" s="26" t="s">
        <v>114</v>
      </c>
      <c r="L73" s="27" t="s">
        <v>155</v>
      </c>
      <c r="M73" s="22">
        <v>82</v>
      </c>
      <c r="N73" s="90"/>
      <c r="O73" s="90"/>
      <c r="P73" s="90"/>
      <c r="Q73" s="90"/>
      <c r="R73" s="90"/>
      <c r="S73" s="90"/>
      <c r="T73" s="98"/>
      <c r="U73" s="83"/>
      <c r="V73" s="83"/>
      <c r="W73" s="83"/>
      <c r="X73" s="83"/>
      <c r="Y73" s="83"/>
      <c r="Z73" s="83"/>
      <c r="AA73" s="83"/>
      <c r="AB73" s="83"/>
      <c r="AC73" s="83"/>
      <c r="AD73" s="83"/>
      <c r="AE73" s="83"/>
      <c r="AF73" s="83"/>
      <c r="AG73" s="88"/>
      <c r="AH73" s="95"/>
      <c r="AI73" s="95"/>
      <c r="AJ73" s="80"/>
      <c r="AK73" s="17"/>
      <c r="AL73" s="17"/>
    </row>
    <row r="74" spans="2:38" s="15" customFormat="1" ht="100.8" x14ac:dyDescent="0.3">
      <c r="B74" s="90"/>
      <c r="C74" s="90"/>
      <c r="D74" s="90"/>
      <c r="E74" s="90"/>
      <c r="F74" s="90"/>
      <c r="G74" s="90"/>
      <c r="H74" s="90"/>
      <c r="I74" s="90"/>
      <c r="J74" s="22" t="s">
        <v>129</v>
      </c>
      <c r="K74" s="23" t="s">
        <v>130</v>
      </c>
      <c r="L74" s="24" t="s">
        <v>131</v>
      </c>
      <c r="M74" s="22">
        <v>123</v>
      </c>
      <c r="N74" s="90"/>
      <c r="O74" s="90"/>
      <c r="P74" s="90"/>
      <c r="Q74" s="90"/>
      <c r="R74" s="90"/>
      <c r="S74" s="90"/>
      <c r="T74" s="98"/>
      <c r="U74" s="83"/>
      <c r="V74" s="83"/>
      <c r="W74" s="83"/>
      <c r="X74" s="83"/>
      <c r="Y74" s="83"/>
      <c r="Z74" s="83"/>
      <c r="AA74" s="83"/>
      <c r="AB74" s="83"/>
      <c r="AC74" s="83"/>
      <c r="AD74" s="83"/>
      <c r="AE74" s="83"/>
      <c r="AF74" s="83"/>
      <c r="AG74" s="88"/>
      <c r="AH74" s="95"/>
      <c r="AI74" s="95"/>
      <c r="AJ74" s="80"/>
      <c r="AK74" s="17"/>
      <c r="AL74" s="17"/>
    </row>
    <row r="75" spans="2:38" s="15" customFormat="1" ht="100.8" x14ac:dyDescent="0.3">
      <c r="B75" s="90"/>
      <c r="C75" s="90"/>
      <c r="D75" s="90"/>
      <c r="E75" s="90"/>
      <c r="F75" s="90"/>
      <c r="G75" s="90"/>
      <c r="H75" s="90"/>
      <c r="I75" s="90"/>
      <c r="J75" s="22" t="s">
        <v>116</v>
      </c>
      <c r="K75" s="23" t="s">
        <v>117</v>
      </c>
      <c r="L75" s="24" t="s">
        <v>118</v>
      </c>
      <c r="M75" s="22">
        <v>616</v>
      </c>
      <c r="N75" s="90"/>
      <c r="O75" s="90"/>
      <c r="P75" s="90"/>
      <c r="Q75" s="90"/>
      <c r="R75" s="90"/>
      <c r="S75" s="90"/>
      <c r="T75" s="98"/>
      <c r="U75" s="83"/>
      <c r="V75" s="83"/>
      <c r="W75" s="83"/>
      <c r="X75" s="83"/>
      <c r="Y75" s="83"/>
      <c r="Z75" s="83"/>
      <c r="AA75" s="83"/>
      <c r="AB75" s="83"/>
      <c r="AC75" s="83"/>
      <c r="AD75" s="83"/>
      <c r="AE75" s="83"/>
      <c r="AF75" s="83"/>
      <c r="AG75" s="88"/>
      <c r="AH75" s="95"/>
      <c r="AI75" s="95"/>
      <c r="AJ75" s="80"/>
      <c r="AK75" s="17"/>
      <c r="AL75" s="17"/>
    </row>
    <row r="76" spans="2:38" s="15" customFormat="1" ht="172.8" x14ac:dyDescent="0.3">
      <c r="B76" s="90"/>
      <c r="C76" s="90"/>
      <c r="D76" s="90"/>
      <c r="E76" s="90"/>
      <c r="F76" s="90"/>
      <c r="G76" s="90"/>
      <c r="H76" s="90"/>
      <c r="I76" s="90"/>
      <c r="J76" s="22" t="s">
        <v>119</v>
      </c>
      <c r="K76" s="24" t="s">
        <v>120</v>
      </c>
      <c r="L76" s="25" t="s">
        <v>121</v>
      </c>
      <c r="M76" s="22">
        <v>1</v>
      </c>
      <c r="N76" s="90"/>
      <c r="O76" s="90"/>
      <c r="P76" s="90"/>
      <c r="Q76" s="90"/>
      <c r="R76" s="90"/>
      <c r="S76" s="90"/>
      <c r="T76" s="98"/>
      <c r="U76" s="83"/>
      <c r="V76" s="83"/>
      <c r="W76" s="83"/>
      <c r="X76" s="83"/>
      <c r="Y76" s="83"/>
      <c r="Z76" s="83"/>
      <c r="AA76" s="83"/>
      <c r="AB76" s="83"/>
      <c r="AC76" s="83"/>
      <c r="AD76" s="83"/>
      <c r="AE76" s="83"/>
      <c r="AF76" s="83"/>
      <c r="AG76" s="88"/>
      <c r="AH76" s="95"/>
      <c r="AI76" s="95"/>
      <c r="AJ76" s="80"/>
      <c r="AK76" s="17"/>
      <c r="AL76" s="17"/>
    </row>
    <row r="77" spans="2:38" s="15" customFormat="1" ht="43.2" x14ac:dyDescent="0.3">
      <c r="B77" s="90"/>
      <c r="C77" s="90"/>
      <c r="D77" s="90"/>
      <c r="E77" s="90"/>
      <c r="F77" s="91"/>
      <c r="G77" s="90"/>
      <c r="H77" s="91"/>
      <c r="I77" s="91"/>
      <c r="J77" s="22" t="s">
        <v>122</v>
      </c>
      <c r="K77" s="28" t="s">
        <v>123</v>
      </c>
      <c r="L77" s="25" t="s">
        <v>121</v>
      </c>
      <c r="M77" s="22">
        <v>8</v>
      </c>
      <c r="N77" s="91"/>
      <c r="O77" s="91"/>
      <c r="P77" s="91"/>
      <c r="Q77" s="91"/>
      <c r="R77" s="91"/>
      <c r="S77" s="91"/>
      <c r="T77" s="98"/>
      <c r="U77" s="84"/>
      <c r="V77" s="84"/>
      <c r="W77" s="84"/>
      <c r="X77" s="84"/>
      <c r="Y77" s="84"/>
      <c r="Z77" s="84"/>
      <c r="AA77" s="84"/>
      <c r="AB77" s="84"/>
      <c r="AC77" s="84"/>
      <c r="AD77" s="84"/>
      <c r="AE77" s="84"/>
      <c r="AF77" s="84"/>
      <c r="AG77" s="88"/>
      <c r="AH77" s="95"/>
      <c r="AI77" s="95"/>
      <c r="AJ77" s="80"/>
      <c r="AK77" s="17"/>
      <c r="AL77" s="17"/>
    </row>
    <row r="78" spans="2:38" s="15" customFormat="1" ht="100.8" x14ac:dyDescent="0.3">
      <c r="B78" s="90"/>
      <c r="C78" s="90"/>
      <c r="D78" s="90"/>
      <c r="E78" s="90"/>
      <c r="F78" s="89" t="s">
        <v>200</v>
      </c>
      <c r="G78" s="90"/>
      <c r="H78" s="89" t="s">
        <v>96</v>
      </c>
      <c r="I78" s="89" t="s">
        <v>96</v>
      </c>
      <c r="J78" s="22" t="s">
        <v>97</v>
      </c>
      <c r="K78" s="23" t="s">
        <v>98</v>
      </c>
      <c r="L78" s="24" t="s">
        <v>99</v>
      </c>
      <c r="M78" s="22">
        <v>946</v>
      </c>
      <c r="N78" s="89" t="s">
        <v>100</v>
      </c>
      <c r="O78" s="89" t="s">
        <v>101</v>
      </c>
      <c r="P78" s="89" t="s">
        <v>102</v>
      </c>
      <c r="Q78" s="89" t="s">
        <v>103</v>
      </c>
      <c r="R78" s="89" t="s">
        <v>104</v>
      </c>
      <c r="S78" s="89" t="s">
        <v>105</v>
      </c>
      <c r="T78" s="98"/>
      <c r="U78" s="82">
        <f>V78+Y78</f>
        <v>4731822</v>
      </c>
      <c r="V78" s="82">
        <v>2374305</v>
      </c>
      <c r="W78" s="82" t="s">
        <v>106</v>
      </c>
      <c r="X78" s="82" t="s">
        <v>106</v>
      </c>
      <c r="Y78" s="82">
        <v>2357517</v>
      </c>
      <c r="Z78" s="82"/>
      <c r="AA78" s="82" t="s">
        <v>106</v>
      </c>
      <c r="AB78" s="82">
        <v>16788</v>
      </c>
      <c r="AC78" s="82" t="s">
        <v>107</v>
      </c>
      <c r="AD78" s="82">
        <f>U78</f>
        <v>4731822</v>
      </c>
      <c r="AE78" s="82"/>
      <c r="AF78" s="82"/>
      <c r="AG78" s="82"/>
      <c r="AH78" s="95"/>
      <c r="AI78" s="95"/>
      <c r="AJ78" s="80"/>
      <c r="AK78" s="17"/>
      <c r="AL78" s="17"/>
    </row>
    <row r="79" spans="2:38" s="15" customFormat="1" ht="201.6" x14ac:dyDescent="0.3">
      <c r="B79" s="90"/>
      <c r="C79" s="90"/>
      <c r="D79" s="90"/>
      <c r="E79" s="90"/>
      <c r="F79" s="90"/>
      <c r="G79" s="90"/>
      <c r="H79" s="90"/>
      <c r="I79" s="90"/>
      <c r="J79" s="22" t="s">
        <v>110</v>
      </c>
      <c r="K79" s="24" t="s">
        <v>111</v>
      </c>
      <c r="L79" s="25" t="s">
        <v>112</v>
      </c>
      <c r="M79" s="22">
        <v>14.97</v>
      </c>
      <c r="N79" s="90"/>
      <c r="O79" s="90"/>
      <c r="P79" s="90"/>
      <c r="Q79" s="90"/>
      <c r="R79" s="90"/>
      <c r="S79" s="90"/>
      <c r="T79" s="98"/>
      <c r="U79" s="83"/>
      <c r="V79" s="83"/>
      <c r="W79" s="83"/>
      <c r="X79" s="83"/>
      <c r="Y79" s="83"/>
      <c r="Z79" s="83"/>
      <c r="AA79" s="83"/>
      <c r="AB79" s="83"/>
      <c r="AC79" s="83"/>
      <c r="AD79" s="83"/>
      <c r="AE79" s="83"/>
      <c r="AF79" s="83"/>
      <c r="AG79" s="83"/>
      <c r="AH79" s="95"/>
      <c r="AI79" s="95"/>
      <c r="AJ79" s="80"/>
      <c r="AK79" s="17"/>
      <c r="AL79" s="17"/>
    </row>
    <row r="80" spans="2:38" s="15" customFormat="1" ht="144" x14ac:dyDescent="0.3">
      <c r="B80" s="90"/>
      <c r="C80" s="90"/>
      <c r="D80" s="90"/>
      <c r="E80" s="90"/>
      <c r="F80" s="90"/>
      <c r="G80" s="90"/>
      <c r="H80" s="90"/>
      <c r="I80" s="90"/>
      <c r="J80" s="22" t="s">
        <v>113</v>
      </c>
      <c r="K80" s="26" t="s">
        <v>114</v>
      </c>
      <c r="L80" s="27" t="s">
        <v>115</v>
      </c>
      <c r="M80" s="22">
        <v>63</v>
      </c>
      <c r="N80" s="90"/>
      <c r="O80" s="90"/>
      <c r="P80" s="90"/>
      <c r="Q80" s="90"/>
      <c r="R80" s="90"/>
      <c r="S80" s="90"/>
      <c r="T80" s="98"/>
      <c r="U80" s="83"/>
      <c r="V80" s="83"/>
      <c r="W80" s="83"/>
      <c r="X80" s="83"/>
      <c r="Y80" s="83"/>
      <c r="Z80" s="83"/>
      <c r="AA80" s="83"/>
      <c r="AB80" s="83"/>
      <c r="AC80" s="83"/>
      <c r="AD80" s="83"/>
      <c r="AE80" s="83"/>
      <c r="AF80" s="83"/>
      <c r="AG80" s="83"/>
      <c r="AH80" s="95"/>
      <c r="AI80" s="95"/>
      <c r="AJ80" s="80"/>
      <c r="AK80" s="17"/>
      <c r="AL80" s="17"/>
    </row>
    <row r="81" spans="2:38" s="15" customFormat="1" ht="100.8" x14ac:dyDescent="0.3">
      <c r="B81" s="90"/>
      <c r="C81" s="90"/>
      <c r="D81" s="90"/>
      <c r="E81" s="90"/>
      <c r="F81" s="90"/>
      <c r="G81" s="90"/>
      <c r="H81" s="90"/>
      <c r="I81" s="90"/>
      <c r="J81" s="22" t="s">
        <v>156</v>
      </c>
      <c r="K81" s="23" t="s">
        <v>130</v>
      </c>
      <c r="L81" s="24" t="s">
        <v>131</v>
      </c>
      <c r="M81" s="22">
        <v>189</v>
      </c>
      <c r="N81" s="90"/>
      <c r="O81" s="90"/>
      <c r="P81" s="90"/>
      <c r="Q81" s="90"/>
      <c r="R81" s="90"/>
      <c r="S81" s="90"/>
      <c r="T81" s="98"/>
      <c r="U81" s="83"/>
      <c r="V81" s="83"/>
      <c r="W81" s="83"/>
      <c r="X81" s="83"/>
      <c r="Y81" s="83"/>
      <c r="Z81" s="83"/>
      <c r="AA81" s="83"/>
      <c r="AB81" s="83"/>
      <c r="AC81" s="83"/>
      <c r="AD81" s="83"/>
      <c r="AE81" s="83"/>
      <c r="AF81" s="83"/>
      <c r="AG81" s="83"/>
      <c r="AH81" s="95"/>
      <c r="AI81" s="95"/>
      <c r="AJ81" s="80"/>
      <c r="AK81" s="17"/>
      <c r="AL81" s="17"/>
    </row>
    <row r="82" spans="2:38" s="15" customFormat="1" ht="100.8" x14ac:dyDescent="0.3">
      <c r="B82" s="90"/>
      <c r="C82" s="90"/>
      <c r="D82" s="90"/>
      <c r="E82" s="90"/>
      <c r="F82" s="90"/>
      <c r="G82" s="90"/>
      <c r="H82" s="90"/>
      <c r="I82" s="90"/>
      <c r="J82" s="22" t="s">
        <v>116</v>
      </c>
      <c r="K82" s="23" t="s">
        <v>117</v>
      </c>
      <c r="L82" s="24" t="s">
        <v>118</v>
      </c>
      <c r="M82" s="22">
        <v>946</v>
      </c>
      <c r="N82" s="90"/>
      <c r="O82" s="90"/>
      <c r="P82" s="90"/>
      <c r="Q82" s="90"/>
      <c r="R82" s="90"/>
      <c r="S82" s="90"/>
      <c r="T82" s="98"/>
      <c r="U82" s="83"/>
      <c r="V82" s="83"/>
      <c r="W82" s="83"/>
      <c r="X82" s="83"/>
      <c r="Y82" s="83"/>
      <c r="Z82" s="83"/>
      <c r="AA82" s="83"/>
      <c r="AB82" s="83"/>
      <c r="AC82" s="83"/>
      <c r="AD82" s="83"/>
      <c r="AE82" s="83"/>
      <c r="AF82" s="83"/>
      <c r="AG82" s="83"/>
      <c r="AH82" s="95"/>
      <c r="AI82" s="95"/>
      <c r="AJ82" s="80"/>
      <c r="AK82" s="17"/>
      <c r="AL82" s="17"/>
    </row>
    <row r="83" spans="2:38" s="15" customFormat="1" ht="172.8" x14ac:dyDescent="0.3">
      <c r="B83" s="90"/>
      <c r="C83" s="90"/>
      <c r="D83" s="90"/>
      <c r="E83" s="90"/>
      <c r="F83" s="90"/>
      <c r="G83" s="90"/>
      <c r="H83" s="90"/>
      <c r="I83" s="90"/>
      <c r="J83" s="22" t="s">
        <v>119</v>
      </c>
      <c r="K83" s="24" t="s">
        <v>120</v>
      </c>
      <c r="L83" s="25" t="s">
        <v>121</v>
      </c>
      <c r="M83" s="22">
        <v>1</v>
      </c>
      <c r="N83" s="90"/>
      <c r="O83" s="90"/>
      <c r="P83" s="90"/>
      <c r="Q83" s="90"/>
      <c r="R83" s="90"/>
      <c r="S83" s="90"/>
      <c r="T83" s="98"/>
      <c r="U83" s="83"/>
      <c r="V83" s="83"/>
      <c r="W83" s="83"/>
      <c r="X83" s="83"/>
      <c r="Y83" s="83"/>
      <c r="Z83" s="83"/>
      <c r="AA83" s="83"/>
      <c r="AB83" s="83"/>
      <c r="AC83" s="83"/>
      <c r="AD83" s="83"/>
      <c r="AE83" s="83"/>
      <c r="AF83" s="83"/>
      <c r="AG83" s="83"/>
      <c r="AH83" s="95"/>
      <c r="AI83" s="95"/>
      <c r="AJ83" s="80"/>
      <c r="AK83" s="17"/>
      <c r="AL83" s="17"/>
    </row>
    <row r="84" spans="2:38" s="15" customFormat="1" ht="43.2" x14ac:dyDescent="0.3">
      <c r="B84" s="91"/>
      <c r="C84" s="91"/>
      <c r="D84" s="91"/>
      <c r="E84" s="91"/>
      <c r="F84" s="91"/>
      <c r="G84" s="91"/>
      <c r="H84" s="91"/>
      <c r="I84" s="91"/>
      <c r="J84" s="22" t="s">
        <v>122</v>
      </c>
      <c r="K84" s="28" t="s">
        <v>123</v>
      </c>
      <c r="L84" s="25" t="s">
        <v>121</v>
      </c>
      <c r="M84" s="22">
        <v>6</v>
      </c>
      <c r="N84" s="91"/>
      <c r="O84" s="91"/>
      <c r="P84" s="91"/>
      <c r="Q84" s="91"/>
      <c r="R84" s="91"/>
      <c r="S84" s="91"/>
      <c r="T84" s="99"/>
      <c r="U84" s="84"/>
      <c r="V84" s="84"/>
      <c r="W84" s="84"/>
      <c r="X84" s="84"/>
      <c r="Y84" s="84"/>
      <c r="Z84" s="84"/>
      <c r="AA84" s="84"/>
      <c r="AB84" s="84"/>
      <c r="AC84" s="84"/>
      <c r="AD84" s="84"/>
      <c r="AE84" s="84"/>
      <c r="AF84" s="84"/>
      <c r="AG84" s="84"/>
      <c r="AH84" s="96"/>
      <c r="AI84" s="96"/>
      <c r="AJ84" s="81"/>
      <c r="AK84" s="17"/>
      <c r="AL84" s="17"/>
    </row>
    <row r="85" spans="2:38" s="15" customFormat="1" ht="100.8" x14ac:dyDescent="0.3">
      <c r="B85" s="92" t="s">
        <v>201</v>
      </c>
      <c r="C85" s="92" t="s">
        <v>202</v>
      </c>
      <c r="D85" s="92" t="s">
        <v>92</v>
      </c>
      <c r="E85" s="92" t="s">
        <v>93</v>
      </c>
      <c r="F85" s="92" t="s">
        <v>202</v>
      </c>
      <c r="G85" s="92" t="s">
        <v>95</v>
      </c>
      <c r="H85" s="92" t="s">
        <v>96</v>
      </c>
      <c r="I85" s="93" t="s">
        <v>96</v>
      </c>
      <c r="J85" s="27" t="s">
        <v>97</v>
      </c>
      <c r="K85" s="23" t="s">
        <v>98</v>
      </c>
      <c r="L85" s="24" t="s">
        <v>99</v>
      </c>
      <c r="M85" s="27">
        <v>393</v>
      </c>
      <c r="N85" s="89" t="s">
        <v>100</v>
      </c>
      <c r="O85" s="92" t="s">
        <v>101</v>
      </c>
      <c r="P85" s="89" t="s">
        <v>102</v>
      </c>
      <c r="Q85" s="89" t="s">
        <v>103</v>
      </c>
      <c r="R85" s="89" t="s">
        <v>104</v>
      </c>
      <c r="S85" s="89" t="s">
        <v>105</v>
      </c>
      <c r="T85" s="88">
        <f>U85</f>
        <v>1462600</v>
      </c>
      <c r="U85" s="88">
        <f>V85+Y85</f>
        <v>1462600</v>
      </c>
      <c r="V85" s="88">
        <v>731300</v>
      </c>
      <c r="W85" s="82" t="s">
        <v>106</v>
      </c>
      <c r="X85" s="82" t="s">
        <v>106</v>
      </c>
      <c r="Y85" s="82">
        <v>731300</v>
      </c>
      <c r="Z85" s="82"/>
      <c r="AA85" s="82" t="s">
        <v>106</v>
      </c>
      <c r="AB85" s="82">
        <v>0</v>
      </c>
      <c r="AC85" s="82" t="s">
        <v>107</v>
      </c>
      <c r="AD85" s="82">
        <f>U85</f>
        <v>1462600</v>
      </c>
      <c r="AE85" s="82"/>
      <c r="AF85" s="82"/>
      <c r="AG85" s="82"/>
      <c r="AH85" s="85" t="s">
        <v>203</v>
      </c>
      <c r="AI85" s="85" t="s">
        <v>204</v>
      </c>
      <c r="AJ85" s="79"/>
      <c r="AK85" s="17"/>
      <c r="AL85" s="17"/>
    </row>
    <row r="86" spans="2:38" s="15" customFormat="1" ht="201.6" x14ac:dyDescent="0.3">
      <c r="B86" s="92"/>
      <c r="C86" s="92"/>
      <c r="D86" s="92"/>
      <c r="E86" s="92"/>
      <c r="F86" s="92"/>
      <c r="G86" s="92"/>
      <c r="H86" s="92"/>
      <c r="I86" s="93"/>
      <c r="J86" s="27" t="s">
        <v>110</v>
      </c>
      <c r="K86" s="24" t="s">
        <v>111</v>
      </c>
      <c r="L86" s="25" t="s">
        <v>112</v>
      </c>
      <c r="M86" s="27">
        <v>14.97</v>
      </c>
      <c r="N86" s="90"/>
      <c r="O86" s="92"/>
      <c r="P86" s="90"/>
      <c r="Q86" s="90"/>
      <c r="R86" s="90"/>
      <c r="S86" s="90"/>
      <c r="T86" s="88"/>
      <c r="U86" s="88"/>
      <c r="V86" s="88"/>
      <c r="W86" s="83"/>
      <c r="X86" s="83"/>
      <c r="Y86" s="83"/>
      <c r="Z86" s="83"/>
      <c r="AA86" s="83"/>
      <c r="AB86" s="83"/>
      <c r="AC86" s="83"/>
      <c r="AD86" s="83"/>
      <c r="AE86" s="83"/>
      <c r="AF86" s="83"/>
      <c r="AG86" s="83"/>
      <c r="AH86" s="86"/>
      <c r="AI86" s="86"/>
      <c r="AJ86" s="80"/>
      <c r="AK86" s="17"/>
      <c r="AL86" s="17"/>
    </row>
    <row r="87" spans="2:38" s="15" customFormat="1" ht="144" x14ac:dyDescent="0.3">
      <c r="B87" s="92"/>
      <c r="C87" s="92"/>
      <c r="D87" s="92"/>
      <c r="E87" s="92"/>
      <c r="F87" s="92"/>
      <c r="G87" s="92"/>
      <c r="H87" s="92"/>
      <c r="I87" s="93"/>
      <c r="J87" s="27" t="s">
        <v>113</v>
      </c>
      <c r="K87" s="26" t="s">
        <v>114</v>
      </c>
      <c r="L87" s="27" t="s">
        <v>115</v>
      </c>
      <c r="M87" s="27">
        <v>64</v>
      </c>
      <c r="N87" s="90"/>
      <c r="O87" s="92"/>
      <c r="P87" s="90"/>
      <c r="Q87" s="90"/>
      <c r="R87" s="90"/>
      <c r="S87" s="90"/>
      <c r="T87" s="88"/>
      <c r="U87" s="88"/>
      <c r="V87" s="88"/>
      <c r="W87" s="83"/>
      <c r="X87" s="83"/>
      <c r="Y87" s="83"/>
      <c r="Z87" s="83"/>
      <c r="AA87" s="83"/>
      <c r="AB87" s="83"/>
      <c r="AC87" s="83"/>
      <c r="AD87" s="83"/>
      <c r="AE87" s="83"/>
      <c r="AF87" s="83"/>
      <c r="AG87" s="83"/>
      <c r="AH87" s="86"/>
      <c r="AI87" s="86"/>
      <c r="AJ87" s="80"/>
      <c r="AK87" s="17"/>
      <c r="AL87" s="17"/>
    </row>
    <row r="88" spans="2:38" s="15" customFormat="1" ht="100.8" x14ac:dyDescent="0.3">
      <c r="B88" s="92"/>
      <c r="C88" s="92"/>
      <c r="D88" s="92"/>
      <c r="E88" s="92"/>
      <c r="F88" s="92"/>
      <c r="G88" s="92"/>
      <c r="H88" s="92"/>
      <c r="I88" s="93"/>
      <c r="J88" s="27" t="s">
        <v>116</v>
      </c>
      <c r="K88" s="23" t="s">
        <v>117</v>
      </c>
      <c r="L88" s="24" t="s">
        <v>118</v>
      </c>
      <c r="M88" s="27">
        <v>393</v>
      </c>
      <c r="N88" s="90"/>
      <c r="O88" s="92"/>
      <c r="P88" s="90"/>
      <c r="Q88" s="90"/>
      <c r="R88" s="90"/>
      <c r="S88" s="90"/>
      <c r="T88" s="88"/>
      <c r="U88" s="88"/>
      <c r="V88" s="88"/>
      <c r="W88" s="83"/>
      <c r="X88" s="83"/>
      <c r="Y88" s="83"/>
      <c r="Z88" s="83"/>
      <c r="AA88" s="83"/>
      <c r="AB88" s="83"/>
      <c r="AC88" s="83"/>
      <c r="AD88" s="83"/>
      <c r="AE88" s="83"/>
      <c r="AF88" s="83"/>
      <c r="AG88" s="83"/>
      <c r="AH88" s="86"/>
      <c r="AI88" s="86"/>
      <c r="AJ88" s="80"/>
      <c r="AK88" s="17"/>
      <c r="AL88" s="17"/>
    </row>
    <row r="89" spans="2:38" s="15" customFormat="1" ht="172.8" x14ac:dyDescent="0.3">
      <c r="B89" s="92"/>
      <c r="C89" s="92"/>
      <c r="D89" s="92"/>
      <c r="E89" s="92"/>
      <c r="F89" s="92"/>
      <c r="G89" s="92"/>
      <c r="H89" s="92"/>
      <c r="I89" s="93"/>
      <c r="J89" s="27" t="s">
        <v>119</v>
      </c>
      <c r="K89" s="24" t="s">
        <v>120</v>
      </c>
      <c r="L89" s="25" t="s">
        <v>121</v>
      </c>
      <c r="M89" s="27">
        <v>1</v>
      </c>
      <c r="N89" s="90"/>
      <c r="O89" s="92"/>
      <c r="P89" s="90"/>
      <c r="Q89" s="90"/>
      <c r="R89" s="90"/>
      <c r="S89" s="90"/>
      <c r="T89" s="88"/>
      <c r="U89" s="88"/>
      <c r="V89" s="88"/>
      <c r="W89" s="83"/>
      <c r="X89" s="83"/>
      <c r="Y89" s="83"/>
      <c r="Z89" s="83"/>
      <c r="AA89" s="83"/>
      <c r="AB89" s="83"/>
      <c r="AC89" s="83"/>
      <c r="AD89" s="83"/>
      <c r="AE89" s="83"/>
      <c r="AF89" s="83"/>
      <c r="AG89" s="83"/>
      <c r="AH89" s="86"/>
      <c r="AI89" s="86"/>
      <c r="AJ89" s="80"/>
      <c r="AK89" s="17"/>
      <c r="AL89" s="17"/>
    </row>
    <row r="90" spans="2:38" s="15" customFormat="1" ht="43.2" x14ac:dyDescent="0.3">
      <c r="B90" s="92"/>
      <c r="C90" s="92"/>
      <c r="D90" s="92"/>
      <c r="E90" s="92"/>
      <c r="F90" s="92"/>
      <c r="G90" s="92"/>
      <c r="H90" s="92"/>
      <c r="I90" s="93"/>
      <c r="J90" s="27" t="s">
        <v>122</v>
      </c>
      <c r="K90" s="25" t="s">
        <v>123</v>
      </c>
      <c r="L90" s="25" t="s">
        <v>121</v>
      </c>
      <c r="M90" s="27">
        <v>6</v>
      </c>
      <c r="N90" s="91"/>
      <c r="O90" s="92"/>
      <c r="P90" s="91"/>
      <c r="Q90" s="91"/>
      <c r="R90" s="91"/>
      <c r="S90" s="91"/>
      <c r="T90" s="88"/>
      <c r="U90" s="88"/>
      <c r="V90" s="88"/>
      <c r="W90" s="84"/>
      <c r="X90" s="84"/>
      <c r="Y90" s="84"/>
      <c r="Z90" s="84"/>
      <c r="AA90" s="84"/>
      <c r="AB90" s="84"/>
      <c r="AC90" s="84"/>
      <c r="AD90" s="84"/>
      <c r="AE90" s="84"/>
      <c r="AF90" s="84"/>
      <c r="AG90" s="84"/>
      <c r="AH90" s="87"/>
      <c r="AI90" s="87"/>
      <c r="AJ90" s="81"/>
      <c r="AK90" s="17"/>
      <c r="AL90" s="17"/>
    </row>
    <row r="91" spans="2:38" s="15" customFormat="1" ht="14.4" x14ac:dyDescent="0.3">
      <c r="F91" s="38"/>
      <c r="N91" s="16"/>
      <c r="AK91" s="17"/>
      <c r="AL91" s="17"/>
    </row>
    <row r="92" spans="2:38" s="15" customFormat="1" ht="24" x14ac:dyDescent="0.3">
      <c r="K92" s="39" t="s">
        <v>205</v>
      </c>
      <c r="N92" s="16"/>
      <c r="T92" s="40"/>
      <c r="U92" s="40"/>
      <c r="V92" s="40"/>
      <c r="W92" s="40"/>
      <c r="X92" s="40"/>
      <c r="Y92" s="40"/>
      <c r="Z92" s="40"/>
      <c r="AA92" s="40"/>
      <c r="AB92" s="40"/>
      <c r="AC92" s="40"/>
      <c r="AD92" s="40"/>
      <c r="AE92" s="40"/>
      <c r="AF92" s="40"/>
      <c r="AG92" s="40"/>
      <c r="AK92" s="17"/>
      <c r="AL92" s="17"/>
    </row>
    <row r="93" spans="2:38" s="15" customFormat="1" ht="14.4" x14ac:dyDescent="0.3">
      <c r="N93" s="16"/>
      <c r="T93" s="40"/>
      <c r="AK93" s="17"/>
      <c r="AL93" s="17"/>
    </row>
    <row r="94" spans="2:38" s="15" customFormat="1" ht="14.4" x14ac:dyDescent="0.3">
      <c r="N94" s="16"/>
      <c r="AK94" s="17"/>
      <c r="AL94" s="17"/>
    </row>
    <row r="95" spans="2:38" s="15" customFormat="1" ht="14.4" x14ac:dyDescent="0.3">
      <c r="N95" s="16"/>
      <c r="AK95" s="17"/>
      <c r="AL95" s="17"/>
    </row>
    <row r="96" spans="2:38" s="15" customFormat="1" ht="14.4" x14ac:dyDescent="0.3">
      <c r="N96" s="16"/>
      <c r="AK96" s="17"/>
      <c r="AL96" s="17"/>
    </row>
    <row r="97" spans="14:38" s="15" customFormat="1" ht="14.4" x14ac:dyDescent="0.3">
      <c r="N97" s="16"/>
      <c r="T97" s="41"/>
      <c r="AK97" s="17"/>
      <c r="AL97" s="17"/>
    </row>
  </sheetData>
  <mergeCells count="583">
    <mergeCell ref="I2:M2"/>
    <mergeCell ref="B4:B5"/>
    <mergeCell ref="C4:C5"/>
    <mergeCell ref="I4:I5"/>
    <mergeCell ref="J4:M4"/>
    <mergeCell ref="N4:N5"/>
    <mergeCell ref="O4:O5"/>
    <mergeCell ref="P4:P5"/>
    <mergeCell ref="D4:D5"/>
    <mergeCell ref="E4:E5"/>
    <mergeCell ref="F4:F5"/>
    <mergeCell ref="G4:G5"/>
    <mergeCell ref="H4:H5"/>
    <mergeCell ref="AJ4:AJ5"/>
    <mergeCell ref="B7:B12"/>
    <mergeCell ref="C7:C12"/>
    <mergeCell ref="D7:D12"/>
    <mergeCell ref="E7:E12"/>
    <mergeCell ref="F7:F12"/>
    <mergeCell ref="G7:G12"/>
    <mergeCell ref="H7:H12"/>
    <mergeCell ref="I7:I12"/>
    <mergeCell ref="N7:N12"/>
    <mergeCell ref="O7:O12"/>
    <mergeCell ref="P7:P12"/>
    <mergeCell ref="Q7:Q12"/>
    <mergeCell ref="R7:R12"/>
    <mergeCell ref="V4:AA4"/>
    <mergeCell ref="AB4:AB5"/>
    <mergeCell ref="AC4:AC5"/>
    <mergeCell ref="AD4:AF4"/>
    <mergeCell ref="AG4:AG5"/>
    <mergeCell ref="Q4:Q5"/>
    <mergeCell ref="R4:R5"/>
    <mergeCell ref="S4:S5"/>
    <mergeCell ref="T4:T5"/>
    <mergeCell ref="U4:U5"/>
    <mergeCell ref="AA7:AA12"/>
    <mergeCell ref="AB7:AB12"/>
    <mergeCell ref="S7:S12"/>
    <mergeCell ref="T7:T12"/>
    <mergeCell ref="U7:U12"/>
    <mergeCell ref="V7:V12"/>
    <mergeCell ref="W7:W12"/>
    <mergeCell ref="AH4:AH5"/>
    <mergeCell ref="AI4:AI5"/>
    <mergeCell ref="AH7:AH12"/>
    <mergeCell ref="AI7:AI12"/>
    <mergeCell ref="AJ7:AJ12"/>
    <mergeCell ref="B13:B15"/>
    <mergeCell ref="C13:C15"/>
    <mergeCell ref="D13:D15"/>
    <mergeCell ref="E13:E15"/>
    <mergeCell ref="F13:F15"/>
    <mergeCell ref="G13:G15"/>
    <mergeCell ref="H13:H15"/>
    <mergeCell ref="I13:I15"/>
    <mergeCell ref="N13:N15"/>
    <mergeCell ref="O13:O15"/>
    <mergeCell ref="P13:P15"/>
    <mergeCell ref="Q13:Q15"/>
    <mergeCell ref="R13:R15"/>
    <mergeCell ref="AC7:AC12"/>
    <mergeCell ref="AD7:AD12"/>
    <mergeCell ref="AE7:AE12"/>
    <mergeCell ref="AF7:AF12"/>
    <mergeCell ref="AG7:AG12"/>
    <mergeCell ref="X7:X12"/>
    <mergeCell ref="Y7:Y12"/>
    <mergeCell ref="Z7:Z12"/>
    <mergeCell ref="AJ13:AJ15"/>
    <mergeCell ref="AH13:AH15"/>
    <mergeCell ref="B16:B23"/>
    <mergeCell ref="C16:C23"/>
    <mergeCell ref="D16:D23"/>
    <mergeCell ref="E16:E23"/>
    <mergeCell ref="F16:F23"/>
    <mergeCell ref="G16:G23"/>
    <mergeCell ref="H16:H23"/>
    <mergeCell ref="I16:I23"/>
    <mergeCell ref="N16:N23"/>
    <mergeCell ref="AI13:AI15"/>
    <mergeCell ref="S13:S15"/>
    <mergeCell ref="T13:T15"/>
    <mergeCell ref="U13:U15"/>
    <mergeCell ref="V13:V15"/>
    <mergeCell ref="W13:W15"/>
    <mergeCell ref="AH16:AH23"/>
    <mergeCell ref="AI16:AI23"/>
    <mergeCell ref="AJ16:AJ23"/>
    <mergeCell ref="AC13:AC15"/>
    <mergeCell ref="AD13:AD15"/>
    <mergeCell ref="AE13:AE15"/>
    <mergeCell ref="AF13:AF15"/>
    <mergeCell ref="AG13:AG15"/>
    <mergeCell ref="X13:X15"/>
    <mergeCell ref="Y13:Y15"/>
    <mergeCell ref="Z13:Z15"/>
    <mergeCell ref="AA13:AA15"/>
    <mergeCell ref="AB13:AB15"/>
    <mergeCell ref="AA16:AA23"/>
    <mergeCell ref="AB16:AB23"/>
    <mergeCell ref="S16:S23"/>
    <mergeCell ref="T16:T23"/>
    <mergeCell ref="U16:U23"/>
    <mergeCell ref="B24:B30"/>
    <mergeCell ref="C24:C30"/>
    <mergeCell ref="D24:D30"/>
    <mergeCell ref="E24:E30"/>
    <mergeCell ref="F24:F30"/>
    <mergeCell ref="G24:G30"/>
    <mergeCell ref="H24:H30"/>
    <mergeCell ref="I24:I30"/>
    <mergeCell ref="N24:N30"/>
    <mergeCell ref="O24:O30"/>
    <mergeCell ref="P24:P30"/>
    <mergeCell ref="Q24:Q30"/>
    <mergeCell ref="R24:R30"/>
    <mergeCell ref="AC16:AC23"/>
    <mergeCell ref="AD16:AD23"/>
    <mergeCell ref="AE16:AE23"/>
    <mergeCell ref="AF16:AF23"/>
    <mergeCell ref="AG16:AG23"/>
    <mergeCell ref="X16:X23"/>
    <mergeCell ref="Y16:Y23"/>
    <mergeCell ref="Z16:Z23"/>
    <mergeCell ref="O16:O23"/>
    <mergeCell ref="P16:P23"/>
    <mergeCell ref="Q16:Q23"/>
    <mergeCell ref="R16:R23"/>
    <mergeCell ref="V16:V23"/>
    <mergeCell ref="W16:W23"/>
    <mergeCell ref="AJ24:AJ30"/>
    <mergeCell ref="B31:B33"/>
    <mergeCell ref="C31:C33"/>
    <mergeCell ref="D31:D33"/>
    <mergeCell ref="E31:E33"/>
    <mergeCell ref="F31:F33"/>
    <mergeCell ref="G31:G33"/>
    <mergeCell ref="H31:H33"/>
    <mergeCell ref="I31:I33"/>
    <mergeCell ref="N31:N33"/>
    <mergeCell ref="O31:O33"/>
    <mergeCell ref="P31:P33"/>
    <mergeCell ref="Q31:Q33"/>
    <mergeCell ref="R31:R33"/>
    <mergeCell ref="AC24:AC30"/>
    <mergeCell ref="AD24:AD30"/>
    <mergeCell ref="AE24:AE30"/>
    <mergeCell ref="AF24:AF30"/>
    <mergeCell ref="AG24:AG30"/>
    <mergeCell ref="X24:X30"/>
    <mergeCell ref="Y24:Y30"/>
    <mergeCell ref="Z24:Z30"/>
    <mergeCell ref="AA24:AA30"/>
    <mergeCell ref="AB24:AB30"/>
    <mergeCell ref="AA31:AA33"/>
    <mergeCell ref="AB31:AB33"/>
    <mergeCell ref="S31:S33"/>
    <mergeCell ref="T31:T33"/>
    <mergeCell ref="U31:U33"/>
    <mergeCell ref="V31:V33"/>
    <mergeCell ref="W31:W33"/>
    <mergeCell ref="AH24:AH30"/>
    <mergeCell ref="AI24:AI30"/>
    <mergeCell ref="S24:S30"/>
    <mergeCell ref="T24:T30"/>
    <mergeCell ref="U24:U30"/>
    <mergeCell ref="V24:V30"/>
    <mergeCell ref="W24:W30"/>
    <mergeCell ref="AH31:AH33"/>
    <mergeCell ref="AI31:AI33"/>
    <mergeCell ref="AJ31:AJ33"/>
    <mergeCell ref="B34:B36"/>
    <mergeCell ref="C34:C36"/>
    <mergeCell ref="D34:D36"/>
    <mergeCell ref="E34:E36"/>
    <mergeCell ref="F34:F36"/>
    <mergeCell ref="G34:G36"/>
    <mergeCell ref="H34:H36"/>
    <mergeCell ref="I34:I36"/>
    <mergeCell ref="N34:N36"/>
    <mergeCell ref="O34:O36"/>
    <mergeCell ref="P34:P36"/>
    <mergeCell ref="Q34:Q36"/>
    <mergeCell ref="R34:R36"/>
    <mergeCell ref="AC31:AC33"/>
    <mergeCell ref="AD31:AD33"/>
    <mergeCell ref="AE31:AE33"/>
    <mergeCell ref="AF31:AF33"/>
    <mergeCell ref="AG31:AG33"/>
    <mergeCell ref="X31:X33"/>
    <mergeCell ref="Y31:Y33"/>
    <mergeCell ref="Z31:Z33"/>
    <mergeCell ref="AI34:AI36"/>
    <mergeCell ref="AJ34:AJ36"/>
    <mergeCell ref="B37:B40"/>
    <mergeCell ref="C37:C40"/>
    <mergeCell ref="D37:D40"/>
    <mergeCell ref="E37:E40"/>
    <mergeCell ref="F37:F38"/>
    <mergeCell ref="G37:G40"/>
    <mergeCell ref="H37:H38"/>
    <mergeCell ref="I37:I38"/>
    <mergeCell ref="N37:N38"/>
    <mergeCell ref="Q37:Q38"/>
    <mergeCell ref="R37:R38"/>
    <mergeCell ref="AC34:AC36"/>
    <mergeCell ref="AD34:AD36"/>
    <mergeCell ref="AE34:AE36"/>
    <mergeCell ref="AF34:AF36"/>
    <mergeCell ref="AG34:AG36"/>
    <mergeCell ref="X34:X36"/>
    <mergeCell ref="Y34:Y36"/>
    <mergeCell ref="Z34:Z36"/>
    <mergeCell ref="AA34:AA36"/>
    <mergeCell ref="Z37:Z38"/>
    <mergeCell ref="AA37:AA38"/>
    <mergeCell ref="AB37:AB38"/>
    <mergeCell ref="S37:S38"/>
    <mergeCell ref="T37:T40"/>
    <mergeCell ref="U37:U38"/>
    <mergeCell ref="V37:V38"/>
    <mergeCell ref="W37:W38"/>
    <mergeCell ref="AH34:AH36"/>
    <mergeCell ref="AB34:AB36"/>
    <mergeCell ref="S34:S36"/>
    <mergeCell ref="T34:T36"/>
    <mergeCell ref="U34:U36"/>
    <mergeCell ref="V34:V36"/>
    <mergeCell ref="W34:W36"/>
    <mergeCell ref="AC39:AC40"/>
    <mergeCell ref="AH37:AH40"/>
    <mergeCell ref="AI37:AI40"/>
    <mergeCell ref="AJ37:AJ40"/>
    <mergeCell ref="F39:F40"/>
    <mergeCell ref="H39:H40"/>
    <mergeCell ref="I39:I40"/>
    <mergeCell ref="N39:N40"/>
    <mergeCell ref="O39:O40"/>
    <mergeCell ref="P39:P40"/>
    <mergeCell ref="Q39:Q40"/>
    <mergeCell ref="R39:R40"/>
    <mergeCell ref="S39:S40"/>
    <mergeCell ref="U39:U40"/>
    <mergeCell ref="V39:V40"/>
    <mergeCell ref="W39:W40"/>
    <mergeCell ref="X39:X40"/>
    <mergeCell ref="AC37:AC38"/>
    <mergeCell ref="AD37:AD38"/>
    <mergeCell ref="AE37:AE38"/>
    <mergeCell ref="AF37:AF38"/>
    <mergeCell ref="AG37:AG38"/>
    <mergeCell ref="X37:X38"/>
    <mergeCell ref="Y37:Y38"/>
    <mergeCell ref="O37:O38"/>
    <mergeCell ref="P37:P38"/>
    <mergeCell ref="S41:S43"/>
    <mergeCell ref="T41:T48"/>
    <mergeCell ref="U41:U43"/>
    <mergeCell ref="V41:V43"/>
    <mergeCell ref="AD39:AD40"/>
    <mergeCell ref="AE39:AE40"/>
    <mergeCell ref="AF39:AF40"/>
    <mergeCell ref="AG39:AG40"/>
    <mergeCell ref="B41:B48"/>
    <mergeCell ref="C41:C48"/>
    <mergeCell ref="D41:D48"/>
    <mergeCell ref="E41:E48"/>
    <mergeCell ref="F41:F43"/>
    <mergeCell ref="G41:G48"/>
    <mergeCell ref="H41:H43"/>
    <mergeCell ref="I41:I43"/>
    <mergeCell ref="N41:N43"/>
    <mergeCell ref="O41:O43"/>
    <mergeCell ref="P41:P43"/>
    <mergeCell ref="Q41:Q43"/>
    <mergeCell ref="Y39:Y40"/>
    <mergeCell ref="Z39:Z40"/>
    <mergeCell ref="AA39:AA40"/>
    <mergeCell ref="AB39:AB40"/>
    <mergeCell ref="AJ41:AJ48"/>
    <mergeCell ref="F44:F48"/>
    <mergeCell ref="H44:H48"/>
    <mergeCell ref="I44:I48"/>
    <mergeCell ref="N44:N48"/>
    <mergeCell ref="O44:O48"/>
    <mergeCell ref="P44:P48"/>
    <mergeCell ref="Q44:Q48"/>
    <mergeCell ref="R44:R48"/>
    <mergeCell ref="S44:S48"/>
    <mergeCell ref="U44:U48"/>
    <mergeCell ref="V44:V48"/>
    <mergeCell ref="W44:W48"/>
    <mergeCell ref="AB41:AB43"/>
    <mergeCell ref="AC41:AC43"/>
    <mergeCell ref="AD41:AD43"/>
    <mergeCell ref="AE41:AE43"/>
    <mergeCell ref="AF41:AF43"/>
    <mergeCell ref="W41:W43"/>
    <mergeCell ref="X41:X43"/>
    <mergeCell ref="Y41:Y43"/>
    <mergeCell ref="Z41:Z43"/>
    <mergeCell ref="AA41:AA43"/>
    <mergeCell ref="R41:R43"/>
    <mergeCell ref="AG44:AG48"/>
    <mergeCell ref="X44:X48"/>
    <mergeCell ref="Y44:Y48"/>
    <mergeCell ref="Z44:Z48"/>
    <mergeCell ref="AA44:AA48"/>
    <mergeCell ref="AB44:AB48"/>
    <mergeCell ref="AG41:AG43"/>
    <mergeCell ref="AH41:AH48"/>
    <mergeCell ref="AI41:AI48"/>
    <mergeCell ref="D49:D60"/>
    <mergeCell ref="E49:E60"/>
    <mergeCell ref="F49:F52"/>
    <mergeCell ref="F56:F57"/>
    <mergeCell ref="F58:F60"/>
    <mergeCell ref="AC44:AC48"/>
    <mergeCell ref="AD44:AD48"/>
    <mergeCell ref="AE44:AE48"/>
    <mergeCell ref="AF44:AF48"/>
    <mergeCell ref="P49:P52"/>
    <mergeCell ref="Q49:Q52"/>
    <mergeCell ref="R49:R52"/>
    <mergeCell ref="S49:S52"/>
    <mergeCell ref="T49:T60"/>
    <mergeCell ref="P56:P57"/>
    <mergeCell ref="Q56:Q57"/>
    <mergeCell ref="R56:R57"/>
    <mergeCell ref="S56:S57"/>
    <mergeCell ref="P58:P60"/>
    <mergeCell ref="Q58:Q60"/>
    <mergeCell ref="R58:R60"/>
    <mergeCell ref="S58:S60"/>
    <mergeCell ref="Z49:Z52"/>
    <mergeCell ref="AA49:AA52"/>
    <mergeCell ref="AD49:AD52"/>
    <mergeCell ref="U49:U52"/>
    <mergeCell ref="V49:V52"/>
    <mergeCell ref="W49:W52"/>
    <mergeCell ref="X49:X52"/>
    <mergeCell ref="Y49:Y52"/>
    <mergeCell ref="AH49:AH60"/>
    <mergeCell ref="AA53:AA55"/>
    <mergeCell ref="AB53:AB55"/>
    <mergeCell ref="AC53:AC55"/>
    <mergeCell ref="AD53:AD55"/>
    <mergeCell ref="Y58:Y60"/>
    <mergeCell ref="Z56:Z57"/>
    <mergeCell ref="AA56:AA57"/>
    <mergeCell ref="AB56:AB57"/>
    <mergeCell ref="AC56:AC57"/>
    <mergeCell ref="AD56:AD57"/>
    <mergeCell ref="U56:U57"/>
    <mergeCell ref="V56:V57"/>
    <mergeCell ref="W56:W57"/>
    <mergeCell ref="X56:X57"/>
    <mergeCell ref="Y56:Y57"/>
    <mergeCell ref="Z58:Z60"/>
    <mergeCell ref="AA58:AA60"/>
    <mergeCell ref="AI49:AI60"/>
    <mergeCell ref="AF53:AF55"/>
    <mergeCell ref="AG53:AG55"/>
    <mergeCell ref="AE56:AE57"/>
    <mergeCell ref="AF56:AF57"/>
    <mergeCell ref="AG56:AG57"/>
    <mergeCell ref="AE58:AE60"/>
    <mergeCell ref="AF58:AF60"/>
    <mergeCell ref="AG58:AG60"/>
    <mergeCell ref="AE53:AE55"/>
    <mergeCell ref="B49:B60"/>
    <mergeCell ref="C49:C60"/>
    <mergeCell ref="AJ49:AJ60"/>
    <mergeCell ref="F53:F55"/>
    <mergeCell ref="H53:H55"/>
    <mergeCell ref="I53:I55"/>
    <mergeCell ref="N53:N55"/>
    <mergeCell ref="O53:O55"/>
    <mergeCell ref="P53:P55"/>
    <mergeCell ref="Q53:Q55"/>
    <mergeCell ref="R53:R55"/>
    <mergeCell ref="S53:S55"/>
    <mergeCell ref="U53:U55"/>
    <mergeCell ref="V53:V55"/>
    <mergeCell ref="W53:W55"/>
    <mergeCell ref="X53:X55"/>
    <mergeCell ref="Y53:Y55"/>
    <mergeCell ref="Z53:Z55"/>
    <mergeCell ref="AE49:AE52"/>
    <mergeCell ref="AF49:AF52"/>
    <mergeCell ref="AG49:AG52"/>
    <mergeCell ref="AD58:AD60"/>
    <mergeCell ref="U58:U60"/>
    <mergeCell ref="V58:V60"/>
    <mergeCell ref="AB58:AB60"/>
    <mergeCell ref="AC58:AC60"/>
    <mergeCell ref="G49:G60"/>
    <mergeCell ref="H49:H52"/>
    <mergeCell ref="I49:I52"/>
    <mergeCell ref="N49:N52"/>
    <mergeCell ref="O49:O52"/>
    <mergeCell ref="H56:H57"/>
    <mergeCell ref="I56:I57"/>
    <mergeCell ref="N56:N57"/>
    <mergeCell ref="O56:O57"/>
    <mergeCell ref="H58:H60"/>
    <mergeCell ref="I58:I60"/>
    <mergeCell ref="N58:N60"/>
    <mergeCell ref="O58:O60"/>
    <mergeCell ref="W58:W60"/>
    <mergeCell ref="X58:X60"/>
    <mergeCell ref="AB49:AB52"/>
    <mergeCell ref="AC49:AC52"/>
    <mergeCell ref="G61:G64"/>
    <mergeCell ref="H61:H64"/>
    <mergeCell ref="I61:I64"/>
    <mergeCell ref="N61:N64"/>
    <mergeCell ref="O61:O64"/>
    <mergeCell ref="B61:B64"/>
    <mergeCell ref="C61:C64"/>
    <mergeCell ref="D61:D64"/>
    <mergeCell ref="E61:E64"/>
    <mergeCell ref="F61:F64"/>
    <mergeCell ref="AC61:AC64"/>
    <mergeCell ref="AD61:AD64"/>
    <mergeCell ref="U61:U64"/>
    <mergeCell ref="V61:V64"/>
    <mergeCell ref="W61:W64"/>
    <mergeCell ref="X61:X64"/>
    <mergeCell ref="Y61:Y64"/>
    <mergeCell ref="P61:P64"/>
    <mergeCell ref="Q61:Q64"/>
    <mergeCell ref="R61:R64"/>
    <mergeCell ref="S61:S64"/>
    <mergeCell ref="T61:T64"/>
    <mergeCell ref="AJ61:AJ64"/>
    <mergeCell ref="B65:B70"/>
    <mergeCell ref="C65:C67"/>
    <mergeCell ref="D65:D70"/>
    <mergeCell ref="E65:E70"/>
    <mergeCell ref="F65:F67"/>
    <mergeCell ref="G65:G70"/>
    <mergeCell ref="H65:H67"/>
    <mergeCell ref="I65:I67"/>
    <mergeCell ref="N65:N67"/>
    <mergeCell ref="O65:O67"/>
    <mergeCell ref="P65:P67"/>
    <mergeCell ref="Q65:Q67"/>
    <mergeCell ref="R65:R67"/>
    <mergeCell ref="S65:S67"/>
    <mergeCell ref="T65:T70"/>
    <mergeCell ref="AE61:AE64"/>
    <mergeCell ref="AF61:AF64"/>
    <mergeCell ref="AG61:AG64"/>
    <mergeCell ref="AH61:AH64"/>
    <mergeCell ref="AI61:AI64"/>
    <mergeCell ref="Z61:Z64"/>
    <mergeCell ref="AA61:AA64"/>
    <mergeCell ref="AB61:AB64"/>
    <mergeCell ref="AI65:AI70"/>
    <mergeCell ref="AE68:AE70"/>
    <mergeCell ref="AF68:AF70"/>
    <mergeCell ref="AG68:AG70"/>
    <mergeCell ref="Z65:Z67"/>
    <mergeCell ref="AA65:AA67"/>
    <mergeCell ref="AB65:AB67"/>
    <mergeCell ref="AC65:AC67"/>
    <mergeCell ref="AD65:AD67"/>
    <mergeCell ref="Z68:Z70"/>
    <mergeCell ref="AA68:AA70"/>
    <mergeCell ref="AB68:AB70"/>
    <mergeCell ref="AC68:AC70"/>
    <mergeCell ref="AD68:AD70"/>
    <mergeCell ref="AE65:AE67"/>
    <mergeCell ref="AF65:AF67"/>
    <mergeCell ref="AG65:AG67"/>
    <mergeCell ref="AH65:AH70"/>
    <mergeCell ref="U65:U67"/>
    <mergeCell ref="V65:V67"/>
    <mergeCell ref="W65:W67"/>
    <mergeCell ref="X65:X67"/>
    <mergeCell ref="Y65:Y67"/>
    <mergeCell ref="U68:U70"/>
    <mergeCell ref="V68:V70"/>
    <mergeCell ref="W68:W70"/>
    <mergeCell ref="X68:X70"/>
    <mergeCell ref="Y68:Y70"/>
    <mergeCell ref="Y71:Y77"/>
    <mergeCell ref="O68:O70"/>
    <mergeCell ref="P68:P70"/>
    <mergeCell ref="Q68:Q70"/>
    <mergeCell ref="R68:R70"/>
    <mergeCell ref="S68:S70"/>
    <mergeCell ref="C68:C70"/>
    <mergeCell ref="F68:F70"/>
    <mergeCell ref="H68:H70"/>
    <mergeCell ref="I68:I70"/>
    <mergeCell ref="N68:N70"/>
    <mergeCell ref="B71:B84"/>
    <mergeCell ref="C71:C84"/>
    <mergeCell ref="D71:D84"/>
    <mergeCell ref="E71:E84"/>
    <mergeCell ref="F71:F77"/>
    <mergeCell ref="U71:U77"/>
    <mergeCell ref="V71:V77"/>
    <mergeCell ref="W71:W77"/>
    <mergeCell ref="X71:X77"/>
    <mergeCell ref="P71:P77"/>
    <mergeCell ref="Q71:Q77"/>
    <mergeCell ref="R71:R77"/>
    <mergeCell ref="S71:S77"/>
    <mergeCell ref="T71:T84"/>
    <mergeCell ref="G71:G84"/>
    <mergeCell ref="H71:H77"/>
    <mergeCell ref="I71:I77"/>
    <mergeCell ref="N71:N77"/>
    <mergeCell ref="O71:O77"/>
    <mergeCell ref="AA71:AA77"/>
    <mergeCell ref="AB71:AB77"/>
    <mergeCell ref="AC71:AC77"/>
    <mergeCell ref="AD71:AD77"/>
    <mergeCell ref="AA78:AA84"/>
    <mergeCell ref="AB78:AB84"/>
    <mergeCell ref="AC78:AC84"/>
    <mergeCell ref="AD78:AD84"/>
    <mergeCell ref="AE78:AE84"/>
    <mergeCell ref="AJ71:AJ84"/>
    <mergeCell ref="F78:F84"/>
    <mergeCell ref="H78:H84"/>
    <mergeCell ref="I78:I84"/>
    <mergeCell ref="N78:N84"/>
    <mergeCell ref="O78:O84"/>
    <mergeCell ref="P78:P84"/>
    <mergeCell ref="Q78:Q84"/>
    <mergeCell ref="R78:R84"/>
    <mergeCell ref="S78:S84"/>
    <mergeCell ref="U78:U84"/>
    <mergeCell ref="V78:V84"/>
    <mergeCell ref="W78:W84"/>
    <mergeCell ref="X78:X84"/>
    <mergeCell ref="Y78:Y84"/>
    <mergeCell ref="Z78:Z84"/>
    <mergeCell ref="AE71:AE77"/>
    <mergeCell ref="AF71:AF77"/>
    <mergeCell ref="AG71:AG77"/>
    <mergeCell ref="AH71:AH84"/>
    <mergeCell ref="AI71:AI84"/>
    <mergeCell ref="AF78:AF84"/>
    <mergeCell ref="AG78:AG84"/>
    <mergeCell ref="Z71:Z77"/>
    <mergeCell ref="G85:G90"/>
    <mergeCell ref="H85:H90"/>
    <mergeCell ref="I85:I90"/>
    <mergeCell ref="N85:N90"/>
    <mergeCell ref="O85:O90"/>
    <mergeCell ref="B85:B90"/>
    <mergeCell ref="C85:C90"/>
    <mergeCell ref="D85:D90"/>
    <mergeCell ref="E85:E90"/>
    <mergeCell ref="F85:F90"/>
    <mergeCell ref="U85:U90"/>
    <mergeCell ref="V85:V90"/>
    <mergeCell ref="W85:W90"/>
    <mergeCell ref="X85:X90"/>
    <mergeCell ref="Y85:Y90"/>
    <mergeCell ref="P85:P90"/>
    <mergeCell ref="Q85:Q90"/>
    <mergeCell ref="R85:R90"/>
    <mergeCell ref="S85:S90"/>
    <mergeCell ref="T85:T90"/>
    <mergeCell ref="AJ85:AJ90"/>
    <mergeCell ref="AE85:AE90"/>
    <mergeCell ref="AF85:AF90"/>
    <mergeCell ref="AG85:AG90"/>
    <mergeCell ref="AH85:AH90"/>
    <mergeCell ref="AI85:AI90"/>
    <mergeCell ref="Z85:Z90"/>
    <mergeCell ref="AA85:AA90"/>
    <mergeCell ref="AB85:AB90"/>
    <mergeCell ref="AC85:AC90"/>
    <mergeCell ref="AD85:AD90"/>
  </mergeCells>
  <pageMargins left="0.25" right="0.25"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4"/>
  <sheetViews>
    <sheetView topLeftCell="A6" workbookViewId="0"/>
  </sheetViews>
  <sheetFormatPr defaultRowHeight="14.4" x14ac:dyDescent="0.3"/>
  <cols>
    <col min="1" max="1" width="5" customWidth="1"/>
    <col min="2" max="2" width="21" customWidth="1"/>
    <col min="3" max="3" width="17.77734375" customWidth="1"/>
    <col min="4" max="5" width="13.77734375" customWidth="1"/>
    <col min="6" max="6" width="18.21875" customWidth="1"/>
    <col min="7" max="7" width="50.21875" customWidth="1"/>
    <col min="8" max="8" width="14.77734375" customWidth="1"/>
    <col min="9" max="9" width="13.77734375" customWidth="1"/>
    <col min="10" max="10" width="12.77734375" customWidth="1"/>
    <col min="11" max="14" width="10.5546875" customWidth="1"/>
    <col min="15" max="16" width="15.77734375" customWidth="1"/>
    <col min="17" max="17" width="18.5546875" customWidth="1"/>
    <col min="18" max="18" width="15.77734375" customWidth="1"/>
    <col min="19" max="21" width="14" customWidth="1"/>
    <col min="22" max="22" width="10" customWidth="1"/>
    <col min="23" max="23" width="11.21875" customWidth="1"/>
    <col min="24" max="24" width="10" customWidth="1"/>
    <col min="25" max="25" width="11.77734375" customWidth="1"/>
    <col min="26" max="27" width="12.21875" customWidth="1"/>
    <col min="28" max="29" width="11.21875" customWidth="1"/>
    <col min="30" max="30" width="12.21875" customWidth="1"/>
    <col min="31" max="33" width="11.21875" customWidth="1"/>
    <col min="34" max="34" width="24.21875" customWidth="1"/>
    <col min="35" max="35" width="19.44140625" customWidth="1"/>
    <col min="36" max="36" width="10.44140625" customWidth="1"/>
  </cols>
  <sheetData>
    <row r="1" spans="1:36" x14ac:dyDescent="0.3">
      <c r="A1" s="1"/>
      <c r="B1" s="146" t="s">
        <v>40</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
    </row>
    <row r="2" spans="1:3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4.55" customHeight="1" x14ac:dyDescent="0.3">
      <c r="A3" s="1"/>
      <c r="B3" s="138" t="s">
        <v>0</v>
      </c>
      <c r="C3" s="138" t="s">
        <v>1</v>
      </c>
      <c r="D3" s="138" t="s">
        <v>28</v>
      </c>
      <c r="E3" s="138" t="s">
        <v>29</v>
      </c>
      <c r="F3" s="138" t="s">
        <v>30</v>
      </c>
      <c r="G3" s="138" t="s">
        <v>3</v>
      </c>
      <c r="H3" s="138" t="s">
        <v>4</v>
      </c>
      <c r="I3" s="138" t="s">
        <v>5</v>
      </c>
      <c r="J3" s="139" t="s">
        <v>6</v>
      </c>
      <c r="K3" s="139"/>
      <c r="L3" s="139"/>
      <c r="M3" s="139"/>
      <c r="N3" s="135" t="s">
        <v>47</v>
      </c>
      <c r="O3" s="138" t="s">
        <v>31</v>
      </c>
      <c r="P3" s="145" t="s">
        <v>42</v>
      </c>
      <c r="Q3" s="145" t="s">
        <v>32</v>
      </c>
      <c r="R3" s="145" t="s">
        <v>37</v>
      </c>
      <c r="S3" s="145" t="s">
        <v>33</v>
      </c>
      <c r="T3" s="138" t="s">
        <v>55</v>
      </c>
      <c r="U3" s="138" t="s">
        <v>57</v>
      </c>
      <c r="V3" s="139" t="s">
        <v>59</v>
      </c>
      <c r="W3" s="139"/>
      <c r="X3" s="139"/>
      <c r="Y3" s="139"/>
      <c r="Z3" s="139"/>
      <c r="AA3" s="139"/>
      <c r="AB3" s="138" t="s">
        <v>69</v>
      </c>
      <c r="AC3" s="140" t="s">
        <v>75</v>
      </c>
      <c r="AD3" s="142" t="s">
        <v>77</v>
      </c>
      <c r="AE3" s="143"/>
      <c r="AF3" s="144"/>
      <c r="AG3" s="135" t="s">
        <v>27</v>
      </c>
      <c r="AH3" s="135" t="s">
        <v>36</v>
      </c>
      <c r="AI3" s="138" t="s">
        <v>34</v>
      </c>
      <c r="AJ3" s="135" t="s">
        <v>35</v>
      </c>
    </row>
    <row r="4" spans="1:36" ht="169.05" customHeight="1" x14ac:dyDescent="0.3">
      <c r="A4" s="1"/>
      <c r="B4" s="138"/>
      <c r="C4" s="138"/>
      <c r="D4" s="138"/>
      <c r="E4" s="138"/>
      <c r="F4" s="138"/>
      <c r="G4" s="138"/>
      <c r="H4" s="138"/>
      <c r="I4" s="138"/>
      <c r="J4" s="3" t="s">
        <v>7</v>
      </c>
      <c r="K4" s="3" t="s">
        <v>8</v>
      </c>
      <c r="L4" s="3" t="s">
        <v>9</v>
      </c>
      <c r="M4" s="11" t="s">
        <v>10</v>
      </c>
      <c r="N4" s="136"/>
      <c r="O4" s="138"/>
      <c r="P4" s="145"/>
      <c r="Q4" s="145"/>
      <c r="R4" s="145"/>
      <c r="S4" s="145"/>
      <c r="T4" s="138"/>
      <c r="U4" s="138"/>
      <c r="V4" s="3" t="s">
        <v>61</v>
      </c>
      <c r="W4" s="3" t="s">
        <v>62</v>
      </c>
      <c r="X4" s="3" t="s">
        <v>15</v>
      </c>
      <c r="Y4" s="3" t="s">
        <v>63</v>
      </c>
      <c r="Z4" s="3" t="s">
        <v>60</v>
      </c>
      <c r="AA4" s="3" t="s">
        <v>25</v>
      </c>
      <c r="AB4" s="138"/>
      <c r="AC4" s="141"/>
      <c r="AD4" s="3" t="s">
        <v>16</v>
      </c>
      <c r="AE4" s="3" t="s">
        <v>17</v>
      </c>
      <c r="AF4" s="3" t="s">
        <v>26</v>
      </c>
      <c r="AG4" s="136"/>
      <c r="AH4" s="136"/>
      <c r="AI4" s="138"/>
      <c r="AJ4" s="136"/>
    </row>
    <row r="5" spans="1:36" x14ac:dyDescent="0.3">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409.5" customHeight="1" x14ac:dyDescent="0.3">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
      <c r="A14" s="1"/>
      <c r="B14" s="137" t="s">
        <v>24</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sheetData>
  <mergeCells count="27">
    <mergeCell ref="B1:AI1"/>
    <mergeCell ref="B3:B4"/>
    <mergeCell ref="C3:C4"/>
    <mergeCell ref="D3:D4"/>
    <mergeCell ref="E3:E4"/>
    <mergeCell ref="F3:F4"/>
    <mergeCell ref="G3:G4"/>
    <mergeCell ref="H3:H4"/>
    <mergeCell ref="I3:I4"/>
    <mergeCell ref="J3:M3"/>
    <mergeCell ref="AG3:AG4"/>
    <mergeCell ref="AH3:AH4"/>
    <mergeCell ref="AI3:AI4"/>
    <mergeCell ref="AJ3:AJ4"/>
    <mergeCell ref="B14:AJ14"/>
    <mergeCell ref="T3:T4"/>
    <mergeCell ref="U3:U4"/>
    <mergeCell ref="V3:AA3"/>
    <mergeCell ref="AB3:AB4"/>
    <mergeCell ref="AC3:AC4"/>
    <mergeCell ref="AD3:AF3"/>
    <mergeCell ref="N3:N4"/>
    <mergeCell ref="O3:O4"/>
    <mergeCell ref="P3:P4"/>
    <mergeCell ref="Q3:Q4"/>
    <mergeCell ref="R3:R4"/>
    <mergeCell ref="S3:S4"/>
  </mergeCells>
  <dataValidations count="1">
    <dataValidation type="list" allowBlank="1" showInputMessage="1" showErrorMessage="1" sqref="P7:S7" xr:uid="{00000000-0002-0000-0100-000000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4"/>
  <sheetViews>
    <sheetView topLeftCell="D5" workbookViewId="0">
      <selection activeCell="P7" sqref="P7"/>
    </sheetView>
  </sheetViews>
  <sheetFormatPr defaultRowHeight="14.4" x14ac:dyDescent="0.3"/>
  <cols>
    <col min="1" max="1" width="5" customWidth="1"/>
    <col min="2" max="2" width="21" customWidth="1"/>
    <col min="3" max="3" width="17.77734375" customWidth="1"/>
    <col min="4" max="5" width="13.77734375" customWidth="1"/>
    <col min="6" max="6" width="18.21875" customWidth="1"/>
    <col min="7" max="7" width="50.21875" customWidth="1"/>
    <col min="8" max="8" width="14.77734375" customWidth="1"/>
    <col min="9" max="9" width="13.77734375" customWidth="1"/>
    <col min="10" max="10" width="12.77734375" customWidth="1"/>
    <col min="11" max="14" width="10.5546875" customWidth="1"/>
    <col min="15" max="16" width="15.77734375" customWidth="1"/>
    <col min="17" max="17" width="18.5546875" customWidth="1"/>
    <col min="18" max="18" width="15.77734375" customWidth="1"/>
    <col min="19" max="21" width="14" customWidth="1"/>
    <col min="22" max="22" width="10" customWidth="1"/>
    <col min="23" max="23" width="11.21875" customWidth="1"/>
    <col min="24" max="24" width="10" customWidth="1"/>
    <col min="25" max="25" width="11.77734375" customWidth="1"/>
    <col min="26" max="27" width="12.21875" customWidth="1"/>
    <col min="28" max="29" width="11.21875" customWidth="1"/>
    <col min="30" max="30" width="12.21875" customWidth="1"/>
    <col min="31" max="33" width="11.21875" customWidth="1"/>
    <col min="34" max="34" width="24.21875" customWidth="1"/>
    <col min="35" max="35" width="19.44140625" customWidth="1"/>
    <col min="36" max="36" width="10.44140625" customWidth="1"/>
  </cols>
  <sheetData>
    <row r="1" spans="1:36" x14ac:dyDescent="0.3">
      <c r="A1" s="1"/>
      <c r="B1" s="146" t="s">
        <v>40</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
    </row>
    <row r="2" spans="1:3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4.55" customHeight="1" x14ac:dyDescent="0.3">
      <c r="A3" s="1"/>
      <c r="B3" s="138" t="s">
        <v>0</v>
      </c>
      <c r="C3" s="138" t="s">
        <v>1</v>
      </c>
      <c r="D3" s="138" t="s">
        <v>28</v>
      </c>
      <c r="E3" s="138" t="s">
        <v>29</v>
      </c>
      <c r="F3" s="138" t="s">
        <v>30</v>
      </c>
      <c r="G3" s="138" t="s">
        <v>3</v>
      </c>
      <c r="H3" s="138" t="s">
        <v>4</v>
      </c>
      <c r="I3" s="138" t="s">
        <v>5</v>
      </c>
      <c r="J3" s="139" t="s">
        <v>6</v>
      </c>
      <c r="K3" s="139"/>
      <c r="L3" s="139"/>
      <c r="M3" s="139"/>
      <c r="N3" s="135" t="s">
        <v>47</v>
      </c>
      <c r="O3" s="138" t="s">
        <v>31</v>
      </c>
      <c r="P3" s="145" t="s">
        <v>42</v>
      </c>
      <c r="Q3" s="145" t="s">
        <v>32</v>
      </c>
      <c r="R3" s="145" t="s">
        <v>37</v>
      </c>
      <c r="S3" s="145" t="s">
        <v>33</v>
      </c>
      <c r="T3" s="138" t="s">
        <v>55</v>
      </c>
      <c r="U3" s="138" t="s">
        <v>57</v>
      </c>
      <c r="V3" s="139" t="s">
        <v>59</v>
      </c>
      <c r="W3" s="139"/>
      <c r="X3" s="139"/>
      <c r="Y3" s="139"/>
      <c r="Z3" s="139"/>
      <c r="AA3" s="139"/>
      <c r="AB3" s="138" t="s">
        <v>69</v>
      </c>
      <c r="AC3" s="140" t="s">
        <v>75</v>
      </c>
      <c r="AD3" s="142" t="s">
        <v>77</v>
      </c>
      <c r="AE3" s="143"/>
      <c r="AF3" s="144"/>
      <c r="AG3" s="135" t="s">
        <v>27</v>
      </c>
      <c r="AH3" s="135" t="s">
        <v>36</v>
      </c>
      <c r="AI3" s="138" t="s">
        <v>34</v>
      </c>
      <c r="AJ3" s="135" t="s">
        <v>35</v>
      </c>
    </row>
    <row r="4" spans="1:36" ht="169.05" customHeight="1" x14ac:dyDescent="0.3">
      <c r="A4" s="1"/>
      <c r="B4" s="138"/>
      <c r="C4" s="138"/>
      <c r="D4" s="138"/>
      <c r="E4" s="138"/>
      <c r="F4" s="138"/>
      <c r="G4" s="138"/>
      <c r="H4" s="138"/>
      <c r="I4" s="138"/>
      <c r="J4" s="3" t="s">
        <v>7</v>
      </c>
      <c r="K4" s="3" t="s">
        <v>8</v>
      </c>
      <c r="L4" s="3" t="s">
        <v>9</v>
      </c>
      <c r="M4" s="11" t="s">
        <v>10</v>
      </c>
      <c r="N4" s="136"/>
      <c r="O4" s="138"/>
      <c r="P4" s="145"/>
      <c r="Q4" s="145"/>
      <c r="R4" s="145"/>
      <c r="S4" s="145"/>
      <c r="T4" s="138"/>
      <c r="U4" s="138"/>
      <c r="V4" s="3" t="s">
        <v>61</v>
      </c>
      <c r="W4" s="3" t="s">
        <v>62</v>
      </c>
      <c r="X4" s="3" t="s">
        <v>15</v>
      </c>
      <c r="Y4" s="3" t="s">
        <v>63</v>
      </c>
      <c r="Z4" s="3" t="s">
        <v>60</v>
      </c>
      <c r="AA4" s="3" t="s">
        <v>25</v>
      </c>
      <c r="AB4" s="138"/>
      <c r="AC4" s="141"/>
      <c r="AD4" s="3" t="s">
        <v>16</v>
      </c>
      <c r="AE4" s="3" t="s">
        <v>17</v>
      </c>
      <c r="AF4" s="3" t="s">
        <v>26</v>
      </c>
      <c r="AG4" s="136"/>
      <c r="AH4" s="136"/>
      <c r="AI4" s="138"/>
      <c r="AJ4" s="136"/>
    </row>
    <row r="5" spans="1:36" x14ac:dyDescent="0.3">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409.5" customHeight="1" x14ac:dyDescent="0.3">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
      <c r="A14" s="1"/>
      <c r="B14" s="137" t="s">
        <v>24</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sheetData>
  <mergeCells count="27">
    <mergeCell ref="B1:AI1"/>
    <mergeCell ref="B3:B4"/>
    <mergeCell ref="C3:C4"/>
    <mergeCell ref="D3:D4"/>
    <mergeCell ref="E3:E4"/>
    <mergeCell ref="F3:F4"/>
    <mergeCell ref="G3:G4"/>
    <mergeCell ref="H3:H4"/>
    <mergeCell ref="I3:I4"/>
    <mergeCell ref="J3:M3"/>
    <mergeCell ref="AG3:AG4"/>
    <mergeCell ref="AH3:AH4"/>
    <mergeCell ref="AI3:AI4"/>
    <mergeCell ref="AJ3:AJ4"/>
    <mergeCell ref="B14:AJ14"/>
    <mergeCell ref="T3:T4"/>
    <mergeCell ref="U3:U4"/>
    <mergeCell ref="V3:AA3"/>
    <mergeCell ref="AB3:AB4"/>
    <mergeCell ref="AC3:AC4"/>
    <mergeCell ref="AD3:AF3"/>
    <mergeCell ref="N3:N4"/>
    <mergeCell ref="O3:O4"/>
    <mergeCell ref="P3:P4"/>
    <mergeCell ref="Q3:Q4"/>
    <mergeCell ref="R3:R4"/>
    <mergeCell ref="S3:S4"/>
  </mergeCells>
  <dataValidations count="1">
    <dataValidation type="list" allowBlank="1" showInputMessage="1" showErrorMessage="1" sqref="P7:S7" xr:uid="{00000000-0002-0000-0200-000000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4"/>
  <sheetViews>
    <sheetView topLeftCell="A16" workbookViewId="0"/>
  </sheetViews>
  <sheetFormatPr defaultRowHeight="14.4" x14ac:dyDescent="0.3"/>
  <cols>
    <col min="1" max="1" width="5" customWidth="1"/>
    <col min="2" max="2" width="21" customWidth="1"/>
    <col min="3" max="3" width="17.77734375" customWidth="1"/>
    <col min="4" max="5" width="13.77734375" customWidth="1"/>
    <col min="6" max="6" width="18.21875" customWidth="1"/>
    <col min="7" max="7" width="50.21875" customWidth="1"/>
    <col min="8" max="8" width="14.77734375" customWidth="1"/>
    <col min="9" max="9" width="13.77734375" customWidth="1"/>
    <col min="10" max="10" width="12.77734375" customWidth="1"/>
    <col min="11" max="14" width="10.5546875" customWidth="1"/>
    <col min="15" max="16" width="15.77734375" customWidth="1"/>
    <col min="17" max="17" width="18.5546875" customWidth="1"/>
    <col min="18" max="18" width="15.77734375" customWidth="1"/>
    <col min="19" max="21" width="14" customWidth="1"/>
    <col min="22" max="22" width="10" customWidth="1"/>
    <col min="23" max="23" width="11.21875" customWidth="1"/>
    <col min="24" max="24" width="10" customWidth="1"/>
    <col min="25" max="25" width="11.77734375" customWidth="1"/>
    <col min="26" max="27" width="12.21875" customWidth="1"/>
    <col min="28" max="29" width="11.21875" customWidth="1"/>
    <col min="30" max="30" width="12.21875" customWidth="1"/>
    <col min="31" max="33" width="11.21875" customWidth="1"/>
    <col min="34" max="34" width="24.21875" customWidth="1"/>
    <col min="35" max="35" width="19.44140625" customWidth="1"/>
    <col min="36" max="36" width="10.44140625" customWidth="1"/>
  </cols>
  <sheetData>
    <row r="1" spans="1:36" x14ac:dyDescent="0.3">
      <c r="A1" s="1"/>
      <c r="B1" s="146" t="s">
        <v>40</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
    </row>
    <row r="2" spans="1:3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4.55" customHeight="1" x14ac:dyDescent="0.3">
      <c r="A3" s="1"/>
      <c r="B3" s="138" t="s">
        <v>0</v>
      </c>
      <c r="C3" s="138" t="s">
        <v>1</v>
      </c>
      <c r="D3" s="138" t="s">
        <v>28</v>
      </c>
      <c r="E3" s="138" t="s">
        <v>29</v>
      </c>
      <c r="F3" s="138" t="s">
        <v>30</v>
      </c>
      <c r="G3" s="138" t="s">
        <v>3</v>
      </c>
      <c r="H3" s="138" t="s">
        <v>4</v>
      </c>
      <c r="I3" s="138" t="s">
        <v>5</v>
      </c>
      <c r="J3" s="139" t="s">
        <v>6</v>
      </c>
      <c r="K3" s="139"/>
      <c r="L3" s="139"/>
      <c r="M3" s="139"/>
      <c r="N3" s="135" t="s">
        <v>47</v>
      </c>
      <c r="O3" s="138" t="s">
        <v>31</v>
      </c>
      <c r="P3" s="145" t="s">
        <v>42</v>
      </c>
      <c r="Q3" s="145" t="s">
        <v>32</v>
      </c>
      <c r="R3" s="145" t="s">
        <v>37</v>
      </c>
      <c r="S3" s="145" t="s">
        <v>33</v>
      </c>
      <c r="T3" s="138" t="s">
        <v>55</v>
      </c>
      <c r="U3" s="138" t="s">
        <v>57</v>
      </c>
      <c r="V3" s="139" t="s">
        <v>59</v>
      </c>
      <c r="W3" s="139"/>
      <c r="X3" s="139"/>
      <c r="Y3" s="139"/>
      <c r="Z3" s="139"/>
      <c r="AA3" s="139"/>
      <c r="AB3" s="138" t="s">
        <v>69</v>
      </c>
      <c r="AC3" s="140" t="s">
        <v>75</v>
      </c>
      <c r="AD3" s="142" t="s">
        <v>77</v>
      </c>
      <c r="AE3" s="143"/>
      <c r="AF3" s="144"/>
      <c r="AG3" s="135" t="s">
        <v>27</v>
      </c>
      <c r="AH3" s="135" t="s">
        <v>36</v>
      </c>
      <c r="AI3" s="138" t="s">
        <v>34</v>
      </c>
      <c r="AJ3" s="135" t="s">
        <v>35</v>
      </c>
    </row>
    <row r="4" spans="1:36" ht="169.05" customHeight="1" x14ac:dyDescent="0.3">
      <c r="A4" s="1"/>
      <c r="B4" s="138"/>
      <c r="C4" s="138"/>
      <c r="D4" s="138"/>
      <c r="E4" s="138"/>
      <c r="F4" s="138"/>
      <c r="G4" s="138"/>
      <c r="H4" s="138"/>
      <c r="I4" s="138"/>
      <c r="J4" s="3" t="s">
        <v>7</v>
      </c>
      <c r="K4" s="3" t="s">
        <v>8</v>
      </c>
      <c r="L4" s="3" t="s">
        <v>9</v>
      </c>
      <c r="M4" s="11" t="s">
        <v>10</v>
      </c>
      <c r="N4" s="136"/>
      <c r="O4" s="138"/>
      <c r="P4" s="145"/>
      <c r="Q4" s="145"/>
      <c r="R4" s="145"/>
      <c r="S4" s="145"/>
      <c r="T4" s="138"/>
      <c r="U4" s="138"/>
      <c r="V4" s="3" t="s">
        <v>61</v>
      </c>
      <c r="W4" s="3" t="s">
        <v>62</v>
      </c>
      <c r="X4" s="3" t="s">
        <v>15</v>
      </c>
      <c r="Y4" s="3" t="s">
        <v>63</v>
      </c>
      <c r="Z4" s="3" t="s">
        <v>60</v>
      </c>
      <c r="AA4" s="3" t="s">
        <v>25</v>
      </c>
      <c r="AB4" s="138"/>
      <c r="AC4" s="141"/>
      <c r="AD4" s="3" t="s">
        <v>16</v>
      </c>
      <c r="AE4" s="3" t="s">
        <v>17</v>
      </c>
      <c r="AF4" s="3" t="s">
        <v>26</v>
      </c>
      <c r="AG4" s="136"/>
      <c r="AH4" s="136"/>
      <c r="AI4" s="138"/>
      <c r="AJ4" s="136"/>
    </row>
    <row r="5" spans="1:36" x14ac:dyDescent="0.3">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409.5" customHeight="1" x14ac:dyDescent="0.3">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
      <c r="A14" s="1"/>
      <c r="B14" s="137" t="s">
        <v>24</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sheetData>
  <mergeCells count="27">
    <mergeCell ref="B1:AI1"/>
    <mergeCell ref="B3:B4"/>
    <mergeCell ref="C3:C4"/>
    <mergeCell ref="D3:D4"/>
    <mergeCell ref="E3:E4"/>
    <mergeCell ref="F3:F4"/>
    <mergeCell ref="G3:G4"/>
    <mergeCell ref="H3:H4"/>
    <mergeCell ref="I3:I4"/>
    <mergeCell ref="J3:M3"/>
    <mergeCell ref="AG3:AG4"/>
    <mergeCell ref="AH3:AH4"/>
    <mergeCell ref="AI3:AI4"/>
    <mergeCell ref="AJ3:AJ4"/>
    <mergeCell ref="B14:AJ14"/>
    <mergeCell ref="T3:T4"/>
    <mergeCell ref="U3:U4"/>
    <mergeCell ref="V3:AA3"/>
    <mergeCell ref="AB3:AB4"/>
    <mergeCell ref="AC3:AC4"/>
    <mergeCell ref="AD3:AF3"/>
    <mergeCell ref="N3:N4"/>
    <mergeCell ref="O3:O4"/>
    <mergeCell ref="P3:P4"/>
    <mergeCell ref="Q3:Q4"/>
    <mergeCell ref="R3:R4"/>
    <mergeCell ref="S3:S4"/>
  </mergeCells>
  <dataValidations count="1">
    <dataValidation type="list" allowBlank="1" showInputMessage="1" showErrorMessage="1" sqref="P7:S7" xr:uid="{00000000-0002-0000-0300-000000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4"/>
  <sheetViews>
    <sheetView topLeftCell="F1" workbookViewId="0">
      <selection activeCell="Q7" sqref="Q7"/>
    </sheetView>
  </sheetViews>
  <sheetFormatPr defaultRowHeight="14.4" x14ac:dyDescent="0.3"/>
  <cols>
    <col min="1" max="1" width="5" customWidth="1"/>
    <col min="2" max="2" width="21" customWidth="1"/>
    <col min="3" max="3" width="17.77734375" customWidth="1"/>
    <col min="4" max="5" width="13.77734375" customWidth="1"/>
    <col min="6" max="6" width="18.21875" customWidth="1"/>
    <col min="7" max="7" width="50.21875" customWidth="1"/>
    <col min="8" max="8" width="14.77734375" customWidth="1"/>
    <col min="9" max="9" width="13.77734375" customWidth="1"/>
    <col min="10" max="10" width="12.77734375" customWidth="1"/>
    <col min="11" max="14" width="10.5546875" customWidth="1"/>
    <col min="15" max="16" width="15.77734375" customWidth="1"/>
    <col min="17" max="17" width="18.5546875" customWidth="1"/>
    <col min="18" max="18" width="15.77734375" customWidth="1"/>
    <col min="19" max="21" width="14" customWidth="1"/>
    <col min="22" max="22" width="10" customWidth="1"/>
    <col min="23" max="23" width="11.21875" customWidth="1"/>
    <col min="24" max="24" width="10" customWidth="1"/>
    <col min="25" max="25" width="11.77734375" customWidth="1"/>
    <col min="26" max="27" width="12.21875" customWidth="1"/>
    <col min="28" max="29" width="11.21875" customWidth="1"/>
    <col min="30" max="30" width="12.21875" customWidth="1"/>
    <col min="31" max="33" width="11.21875" customWidth="1"/>
    <col min="34" max="34" width="24.21875" customWidth="1"/>
    <col min="35" max="35" width="19.44140625" customWidth="1"/>
    <col min="36" max="36" width="10.44140625" customWidth="1"/>
  </cols>
  <sheetData>
    <row r="1" spans="1:36" x14ac:dyDescent="0.3">
      <c r="A1" s="1"/>
      <c r="B1" s="146" t="s">
        <v>40</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
    </row>
    <row r="2" spans="1:3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4.55" customHeight="1" x14ac:dyDescent="0.3">
      <c r="A3" s="1"/>
      <c r="B3" s="138" t="s">
        <v>0</v>
      </c>
      <c r="C3" s="138" t="s">
        <v>1</v>
      </c>
      <c r="D3" s="138" t="s">
        <v>28</v>
      </c>
      <c r="E3" s="138" t="s">
        <v>29</v>
      </c>
      <c r="F3" s="138" t="s">
        <v>30</v>
      </c>
      <c r="G3" s="138" t="s">
        <v>3</v>
      </c>
      <c r="H3" s="138" t="s">
        <v>4</v>
      </c>
      <c r="I3" s="138" t="s">
        <v>5</v>
      </c>
      <c r="J3" s="139" t="s">
        <v>6</v>
      </c>
      <c r="K3" s="139"/>
      <c r="L3" s="139"/>
      <c r="M3" s="139"/>
      <c r="N3" s="135" t="s">
        <v>47</v>
      </c>
      <c r="O3" s="138" t="s">
        <v>31</v>
      </c>
      <c r="P3" s="145" t="s">
        <v>42</v>
      </c>
      <c r="Q3" s="145" t="s">
        <v>32</v>
      </c>
      <c r="R3" s="145" t="s">
        <v>37</v>
      </c>
      <c r="S3" s="145" t="s">
        <v>33</v>
      </c>
      <c r="T3" s="138" t="s">
        <v>55</v>
      </c>
      <c r="U3" s="138" t="s">
        <v>57</v>
      </c>
      <c r="V3" s="139" t="s">
        <v>59</v>
      </c>
      <c r="W3" s="139"/>
      <c r="X3" s="139"/>
      <c r="Y3" s="139"/>
      <c r="Z3" s="139"/>
      <c r="AA3" s="139"/>
      <c r="AB3" s="138" t="s">
        <v>69</v>
      </c>
      <c r="AC3" s="140" t="s">
        <v>75</v>
      </c>
      <c r="AD3" s="142" t="s">
        <v>77</v>
      </c>
      <c r="AE3" s="143"/>
      <c r="AF3" s="144"/>
      <c r="AG3" s="135" t="s">
        <v>27</v>
      </c>
      <c r="AH3" s="135" t="s">
        <v>36</v>
      </c>
      <c r="AI3" s="138" t="s">
        <v>34</v>
      </c>
      <c r="AJ3" s="135" t="s">
        <v>35</v>
      </c>
    </row>
    <row r="4" spans="1:36" ht="169.05" customHeight="1" x14ac:dyDescent="0.3">
      <c r="A4" s="1"/>
      <c r="B4" s="138"/>
      <c r="C4" s="138"/>
      <c r="D4" s="138"/>
      <c r="E4" s="138"/>
      <c r="F4" s="138"/>
      <c r="G4" s="138"/>
      <c r="H4" s="138"/>
      <c r="I4" s="138"/>
      <c r="J4" s="3" t="s">
        <v>7</v>
      </c>
      <c r="K4" s="3" t="s">
        <v>8</v>
      </c>
      <c r="L4" s="3" t="s">
        <v>9</v>
      </c>
      <c r="M4" s="11" t="s">
        <v>10</v>
      </c>
      <c r="N4" s="136"/>
      <c r="O4" s="138"/>
      <c r="P4" s="145"/>
      <c r="Q4" s="145"/>
      <c r="R4" s="145"/>
      <c r="S4" s="145"/>
      <c r="T4" s="138"/>
      <c r="U4" s="138"/>
      <c r="V4" s="3" t="s">
        <v>61</v>
      </c>
      <c r="W4" s="3" t="s">
        <v>62</v>
      </c>
      <c r="X4" s="3" t="s">
        <v>15</v>
      </c>
      <c r="Y4" s="3" t="s">
        <v>63</v>
      </c>
      <c r="Z4" s="3" t="s">
        <v>60</v>
      </c>
      <c r="AA4" s="3" t="s">
        <v>25</v>
      </c>
      <c r="AB4" s="138"/>
      <c r="AC4" s="141"/>
      <c r="AD4" s="3" t="s">
        <v>16</v>
      </c>
      <c r="AE4" s="3" t="s">
        <v>17</v>
      </c>
      <c r="AF4" s="3" t="s">
        <v>26</v>
      </c>
      <c r="AG4" s="136"/>
      <c r="AH4" s="136"/>
      <c r="AI4" s="138"/>
      <c r="AJ4" s="136"/>
    </row>
    <row r="5" spans="1:36" x14ac:dyDescent="0.3">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409.5" customHeight="1" x14ac:dyDescent="0.3">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
      <c r="A14" s="1"/>
      <c r="B14" s="137" t="s">
        <v>24</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sheetData>
  <mergeCells count="27">
    <mergeCell ref="B1:AI1"/>
    <mergeCell ref="B3:B4"/>
    <mergeCell ref="C3:C4"/>
    <mergeCell ref="D3:D4"/>
    <mergeCell ref="E3:E4"/>
    <mergeCell ref="F3:F4"/>
    <mergeCell ref="G3:G4"/>
    <mergeCell ref="H3:H4"/>
    <mergeCell ref="I3:I4"/>
    <mergeCell ref="J3:M3"/>
    <mergeCell ref="AG3:AG4"/>
    <mergeCell ref="AH3:AH4"/>
    <mergeCell ref="AI3:AI4"/>
    <mergeCell ref="AJ3:AJ4"/>
    <mergeCell ref="B14:AJ14"/>
    <mergeCell ref="T3:T4"/>
    <mergeCell ref="U3:U4"/>
    <mergeCell ref="V3:AA3"/>
    <mergeCell ref="AB3:AB4"/>
    <mergeCell ref="AC3:AC4"/>
    <mergeCell ref="AD3:AF3"/>
    <mergeCell ref="N3:N4"/>
    <mergeCell ref="O3:O4"/>
    <mergeCell ref="P3:P4"/>
    <mergeCell ref="Q3:Q4"/>
    <mergeCell ref="R3:R4"/>
    <mergeCell ref="S3:S4"/>
  </mergeCells>
  <dataValidations count="1">
    <dataValidation type="list" allowBlank="1" showInputMessage="1" showErrorMessage="1" sqref="P7:S7"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8"/>
  <sheetViews>
    <sheetView tabSelected="1" topLeftCell="A4" zoomScale="85" zoomScaleNormal="85" workbookViewId="0">
      <selection activeCell="G45" sqref="G45"/>
    </sheetView>
  </sheetViews>
  <sheetFormatPr defaultColWidth="8.77734375" defaultRowHeight="14.4" x14ac:dyDescent="0.3"/>
  <cols>
    <col min="1" max="1" width="5" style="57" customWidth="1"/>
    <col min="2" max="2" width="21" style="57" customWidth="1"/>
    <col min="3" max="3" width="17.77734375" style="57" customWidth="1"/>
    <col min="4" max="5" width="13.77734375" style="57" customWidth="1"/>
    <col min="6" max="6" width="18.21875" style="57" customWidth="1"/>
    <col min="7" max="7" width="50.21875" style="57" customWidth="1"/>
    <col min="8" max="8" width="14.77734375" style="57" customWidth="1"/>
    <col min="9" max="9" width="13.77734375" style="57" customWidth="1"/>
    <col min="10" max="10" width="34.5546875" style="57" customWidth="1"/>
    <col min="11" max="11" width="11.21875" style="57" customWidth="1"/>
    <col min="12" max="12" width="10.5546875" style="57" customWidth="1"/>
    <col min="13" max="13" width="12.44140625" style="57" customWidth="1"/>
    <col min="14" max="14" width="10.5546875" style="57" customWidth="1"/>
    <col min="15" max="16" width="15.77734375" style="57" customWidth="1"/>
    <col min="17" max="17" width="18.5546875" style="57" customWidth="1"/>
    <col min="18" max="18" width="15.77734375" style="57" customWidth="1"/>
    <col min="19" max="21" width="14" style="57" customWidth="1"/>
    <col min="22" max="22" width="12.44140625" style="57" customWidth="1"/>
    <col min="23" max="23" width="11.21875" style="57" customWidth="1"/>
    <col min="24" max="24" width="10" style="57" customWidth="1"/>
    <col min="25" max="25" width="11.77734375" style="57" customWidth="1"/>
    <col min="26" max="27" width="12.21875" style="57" customWidth="1"/>
    <col min="28" max="29" width="11.21875" style="57" customWidth="1"/>
    <col min="30" max="30" width="12.21875" style="57" customWidth="1"/>
    <col min="31" max="33" width="11.21875" style="57" customWidth="1"/>
    <col min="34" max="34" width="24.21875" style="57" customWidth="1"/>
    <col min="35" max="35" width="19.44140625" style="57" customWidth="1"/>
    <col min="36" max="36" width="10.44140625" style="57" customWidth="1"/>
    <col min="37" max="16384" width="8.77734375" style="57"/>
  </cols>
  <sheetData>
    <row r="1" spans="1:36" x14ac:dyDescent="0.3">
      <c r="A1" s="9"/>
      <c r="B1" s="196" t="s">
        <v>40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9"/>
    </row>
    <row r="2" spans="1:36" ht="15" thickBot="1" x14ac:dyDescent="0.3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14.55" customHeight="1" thickTop="1" x14ac:dyDescent="0.3">
      <c r="A3" s="9"/>
      <c r="B3" s="197" t="s">
        <v>0</v>
      </c>
      <c r="C3" s="190" t="s">
        <v>1</v>
      </c>
      <c r="D3" s="190" t="s">
        <v>28</v>
      </c>
      <c r="E3" s="190" t="s">
        <v>29</v>
      </c>
      <c r="F3" s="190" t="s">
        <v>30</v>
      </c>
      <c r="G3" s="190" t="s">
        <v>3</v>
      </c>
      <c r="H3" s="190" t="s">
        <v>4</v>
      </c>
      <c r="I3" s="190" t="s">
        <v>5</v>
      </c>
      <c r="J3" s="191" t="s">
        <v>6</v>
      </c>
      <c r="K3" s="191"/>
      <c r="L3" s="191"/>
      <c r="M3" s="191"/>
      <c r="N3" s="192" t="s">
        <v>47</v>
      </c>
      <c r="O3" s="190" t="s">
        <v>31</v>
      </c>
      <c r="P3" s="190" t="s">
        <v>42</v>
      </c>
      <c r="Q3" s="190" t="s">
        <v>32</v>
      </c>
      <c r="R3" s="190" t="s">
        <v>37</v>
      </c>
      <c r="S3" s="190" t="s">
        <v>33</v>
      </c>
      <c r="T3" s="190" t="s">
        <v>55</v>
      </c>
      <c r="U3" s="190" t="s">
        <v>57</v>
      </c>
      <c r="V3" s="191" t="s">
        <v>59</v>
      </c>
      <c r="W3" s="191"/>
      <c r="X3" s="191"/>
      <c r="Y3" s="191"/>
      <c r="Z3" s="191"/>
      <c r="AA3" s="191"/>
      <c r="AB3" s="190" t="s">
        <v>69</v>
      </c>
      <c r="AC3" s="192" t="s">
        <v>75</v>
      </c>
      <c r="AD3" s="193" t="s">
        <v>84</v>
      </c>
      <c r="AE3" s="194"/>
      <c r="AF3" s="195"/>
      <c r="AG3" s="192" t="s">
        <v>27</v>
      </c>
      <c r="AH3" s="192" t="s">
        <v>36</v>
      </c>
      <c r="AI3" s="190" t="s">
        <v>34</v>
      </c>
      <c r="AJ3" s="188" t="s">
        <v>35</v>
      </c>
    </row>
    <row r="4" spans="1:36" ht="169.05" customHeight="1" x14ac:dyDescent="0.3">
      <c r="A4" s="9"/>
      <c r="B4" s="198"/>
      <c r="C4" s="145"/>
      <c r="D4" s="145"/>
      <c r="E4" s="145"/>
      <c r="F4" s="145"/>
      <c r="G4" s="145"/>
      <c r="H4" s="145"/>
      <c r="I4" s="145"/>
      <c r="J4" s="11" t="s">
        <v>7</v>
      </c>
      <c r="K4" s="11" t="s">
        <v>8</v>
      </c>
      <c r="L4" s="11" t="s">
        <v>9</v>
      </c>
      <c r="M4" s="11" t="s">
        <v>10</v>
      </c>
      <c r="N4" s="141"/>
      <c r="O4" s="145"/>
      <c r="P4" s="145"/>
      <c r="Q4" s="145"/>
      <c r="R4" s="145"/>
      <c r="S4" s="145"/>
      <c r="T4" s="145"/>
      <c r="U4" s="145"/>
      <c r="V4" s="11" t="s">
        <v>89</v>
      </c>
      <c r="W4" s="11" t="s">
        <v>62</v>
      </c>
      <c r="X4" s="11" t="s">
        <v>15</v>
      </c>
      <c r="Y4" s="11" t="s">
        <v>63</v>
      </c>
      <c r="Z4" s="11" t="s">
        <v>60</v>
      </c>
      <c r="AA4" s="11" t="s">
        <v>25</v>
      </c>
      <c r="AB4" s="145"/>
      <c r="AC4" s="141"/>
      <c r="AD4" s="11" t="s">
        <v>16</v>
      </c>
      <c r="AE4" s="11" t="s">
        <v>17</v>
      </c>
      <c r="AF4" s="11" t="s">
        <v>26</v>
      </c>
      <c r="AG4" s="141"/>
      <c r="AH4" s="141"/>
      <c r="AI4" s="145"/>
      <c r="AJ4" s="189"/>
    </row>
    <row r="5" spans="1:36" ht="15" thickBot="1" x14ac:dyDescent="0.35">
      <c r="A5" s="9"/>
      <c r="B5" s="58">
        <v>1</v>
      </c>
      <c r="C5" s="12">
        <v>2</v>
      </c>
      <c r="D5" s="12">
        <v>3</v>
      </c>
      <c r="E5" s="12">
        <v>4</v>
      </c>
      <c r="F5" s="12">
        <v>5</v>
      </c>
      <c r="G5" s="12">
        <v>6</v>
      </c>
      <c r="H5" s="12">
        <v>7</v>
      </c>
      <c r="I5" s="12">
        <v>8</v>
      </c>
      <c r="J5" s="12">
        <v>9</v>
      </c>
      <c r="K5" s="12">
        <v>10</v>
      </c>
      <c r="L5" s="12">
        <v>11</v>
      </c>
      <c r="M5" s="12">
        <v>12</v>
      </c>
      <c r="N5" s="12">
        <v>13</v>
      </c>
      <c r="O5" s="12">
        <v>14</v>
      </c>
      <c r="P5" s="12">
        <v>15</v>
      </c>
      <c r="Q5" s="12">
        <v>16</v>
      </c>
      <c r="R5" s="12">
        <v>17</v>
      </c>
      <c r="S5" s="12">
        <v>18</v>
      </c>
      <c r="T5" s="12">
        <v>19</v>
      </c>
      <c r="U5" s="12">
        <v>20</v>
      </c>
      <c r="V5" s="12">
        <v>21</v>
      </c>
      <c r="W5" s="12">
        <v>22</v>
      </c>
      <c r="X5" s="12">
        <v>23</v>
      </c>
      <c r="Y5" s="12">
        <v>24</v>
      </c>
      <c r="Z5" s="12">
        <v>25</v>
      </c>
      <c r="AA5" s="12">
        <v>26</v>
      </c>
      <c r="AB5" s="12">
        <v>27</v>
      </c>
      <c r="AC5" s="12">
        <v>28</v>
      </c>
      <c r="AD5" s="12">
        <v>29</v>
      </c>
      <c r="AE5" s="12">
        <v>30</v>
      </c>
      <c r="AF5" s="12">
        <v>31</v>
      </c>
      <c r="AG5" s="12">
        <v>32</v>
      </c>
      <c r="AH5" s="12">
        <v>33</v>
      </c>
      <c r="AI5" s="12">
        <v>34</v>
      </c>
      <c r="AJ5" s="59">
        <v>35</v>
      </c>
    </row>
    <row r="6" spans="1:36" ht="409.5" hidden="1" customHeight="1" x14ac:dyDescent="0.3">
      <c r="A6" s="9"/>
      <c r="B6" s="60" t="s">
        <v>49</v>
      </c>
      <c r="C6" s="42" t="s">
        <v>18</v>
      </c>
      <c r="D6" s="43" t="s">
        <v>50</v>
      </c>
      <c r="E6" s="43" t="s">
        <v>51</v>
      </c>
      <c r="F6" s="42" t="s">
        <v>2</v>
      </c>
      <c r="G6" s="42" t="s">
        <v>271</v>
      </c>
      <c r="H6" s="43" t="s">
        <v>19</v>
      </c>
      <c r="I6" s="43" t="s">
        <v>272</v>
      </c>
      <c r="J6" s="43" t="s">
        <v>12</v>
      </c>
      <c r="K6" s="43" t="s">
        <v>11</v>
      </c>
      <c r="L6" s="43" t="s">
        <v>13</v>
      </c>
      <c r="M6" s="43" t="s">
        <v>14</v>
      </c>
      <c r="N6" s="43" t="s">
        <v>48</v>
      </c>
      <c r="O6" s="43" t="s">
        <v>54</v>
      </c>
      <c r="P6" s="43" t="s">
        <v>43</v>
      </c>
      <c r="Q6" s="43" t="s">
        <v>44</v>
      </c>
      <c r="R6" s="43" t="s">
        <v>45</v>
      </c>
      <c r="S6" s="43" t="s">
        <v>46</v>
      </c>
      <c r="T6" s="43" t="s">
        <v>273</v>
      </c>
      <c r="U6" s="43" t="s">
        <v>58</v>
      </c>
      <c r="V6" s="43" t="s">
        <v>64</v>
      </c>
      <c r="W6" s="43" t="s">
        <v>65</v>
      </c>
      <c r="X6" s="43" t="s">
        <v>274</v>
      </c>
      <c r="Y6" s="43" t="s">
        <v>20</v>
      </c>
      <c r="Z6" s="43" t="s">
        <v>67</v>
      </c>
      <c r="AA6" s="44" t="s">
        <v>68</v>
      </c>
      <c r="AB6" s="43" t="s">
        <v>70</v>
      </c>
      <c r="AC6" s="43" t="s">
        <v>41</v>
      </c>
      <c r="AD6" s="43" t="s">
        <v>71</v>
      </c>
      <c r="AE6" s="43" t="s">
        <v>72</v>
      </c>
      <c r="AF6" s="43" t="s">
        <v>76</v>
      </c>
      <c r="AG6" s="43" t="s">
        <v>38</v>
      </c>
      <c r="AH6" s="43" t="s">
        <v>21</v>
      </c>
      <c r="AI6" s="43" t="s">
        <v>22</v>
      </c>
      <c r="AJ6" s="45" t="s">
        <v>39</v>
      </c>
    </row>
    <row r="7" spans="1:36" ht="47.1" customHeight="1" x14ac:dyDescent="0.3">
      <c r="A7" s="9"/>
      <c r="B7" s="238" t="s">
        <v>206</v>
      </c>
      <c r="C7" s="241" t="s">
        <v>245</v>
      </c>
      <c r="D7" s="241" t="s">
        <v>207</v>
      </c>
      <c r="E7" s="151" t="s">
        <v>208</v>
      </c>
      <c r="F7" s="151" t="s">
        <v>251</v>
      </c>
      <c r="G7" s="241" t="s">
        <v>209</v>
      </c>
      <c r="H7" s="206" t="s">
        <v>210</v>
      </c>
      <c r="I7" s="206" t="s">
        <v>210</v>
      </c>
      <c r="J7" s="61" t="s">
        <v>212</v>
      </c>
      <c r="K7" s="62" t="s">
        <v>211</v>
      </c>
      <c r="L7" s="51" t="s">
        <v>219</v>
      </c>
      <c r="M7" s="51" t="s">
        <v>227</v>
      </c>
      <c r="N7" s="151" t="s">
        <v>224</v>
      </c>
      <c r="O7" s="151" t="s">
        <v>249</v>
      </c>
      <c r="P7" s="151" t="s">
        <v>244</v>
      </c>
      <c r="Q7" s="151" t="s">
        <v>103</v>
      </c>
      <c r="R7" s="169" t="s">
        <v>104</v>
      </c>
      <c r="S7" s="169" t="s">
        <v>105</v>
      </c>
      <c r="T7" s="172">
        <f>U7+U11</f>
        <v>1466783.69</v>
      </c>
      <c r="U7" s="172">
        <f>V7+Y7</f>
        <v>272000</v>
      </c>
      <c r="V7" s="183">
        <v>160000</v>
      </c>
      <c r="W7" s="172">
        <v>0</v>
      </c>
      <c r="X7" s="183">
        <v>0</v>
      </c>
      <c r="Y7" s="172">
        <v>112000</v>
      </c>
      <c r="Z7" s="208">
        <v>0</v>
      </c>
      <c r="AA7" s="209">
        <v>0</v>
      </c>
      <c r="AB7" s="208">
        <v>48000</v>
      </c>
      <c r="AC7" s="151" t="s">
        <v>225</v>
      </c>
      <c r="AD7" s="151" t="s">
        <v>16</v>
      </c>
      <c r="AE7" s="151"/>
      <c r="AF7" s="152"/>
      <c r="AG7" s="151"/>
      <c r="AH7" s="211" t="s">
        <v>191</v>
      </c>
      <c r="AI7" s="211" t="s">
        <v>192</v>
      </c>
      <c r="AJ7" s="225">
        <v>45293</v>
      </c>
    </row>
    <row r="8" spans="1:36" ht="28.8" x14ac:dyDescent="0.3">
      <c r="A8" s="9"/>
      <c r="B8" s="239"/>
      <c r="C8" s="217"/>
      <c r="D8" s="217"/>
      <c r="E8" s="147"/>
      <c r="F8" s="147"/>
      <c r="G8" s="217"/>
      <c r="H8" s="207"/>
      <c r="I8" s="207"/>
      <c r="J8" s="63" t="s">
        <v>214</v>
      </c>
      <c r="K8" s="64" t="s">
        <v>213</v>
      </c>
      <c r="L8" s="46" t="s">
        <v>164</v>
      </c>
      <c r="M8" s="46" t="s">
        <v>252</v>
      </c>
      <c r="N8" s="147"/>
      <c r="O8" s="147"/>
      <c r="P8" s="147"/>
      <c r="Q8" s="147"/>
      <c r="R8" s="170"/>
      <c r="S8" s="170"/>
      <c r="T8" s="173"/>
      <c r="U8" s="173"/>
      <c r="V8" s="177"/>
      <c r="W8" s="173"/>
      <c r="X8" s="177"/>
      <c r="Y8" s="173"/>
      <c r="Z8" s="164"/>
      <c r="AA8" s="162"/>
      <c r="AB8" s="164"/>
      <c r="AC8" s="147"/>
      <c r="AD8" s="147"/>
      <c r="AE8" s="147"/>
      <c r="AF8" s="153"/>
      <c r="AG8" s="147"/>
      <c r="AH8" s="212"/>
      <c r="AI8" s="212"/>
      <c r="AJ8" s="215"/>
    </row>
    <row r="9" spans="1:36" ht="43.2" x14ac:dyDescent="0.3">
      <c r="A9" s="9"/>
      <c r="B9" s="239"/>
      <c r="C9" s="217"/>
      <c r="D9" s="217"/>
      <c r="E9" s="147"/>
      <c r="F9" s="147"/>
      <c r="G9" s="217"/>
      <c r="H9" s="207"/>
      <c r="I9" s="207"/>
      <c r="J9" s="63" t="s">
        <v>216</v>
      </c>
      <c r="K9" s="63" t="s">
        <v>215</v>
      </c>
      <c r="L9" s="46" t="s">
        <v>220</v>
      </c>
      <c r="M9" s="46" t="s">
        <v>227</v>
      </c>
      <c r="N9" s="147"/>
      <c r="O9" s="147"/>
      <c r="P9" s="147"/>
      <c r="Q9" s="147"/>
      <c r="R9" s="170"/>
      <c r="S9" s="170"/>
      <c r="T9" s="173"/>
      <c r="U9" s="173"/>
      <c r="V9" s="177"/>
      <c r="W9" s="173"/>
      <c r="X9" s="177"/>
      <c r="Y9" s="173"/>
      <c r="Z9" s="164"/>
      <c r="AA9" s="162"/>
      <c r="AB9" s="164"/>
      <c r="AC9" s="147"/>
      <c r="AD9" s="147"/>
      <c r="AE9" s="147"/>
      <c r="AF9" s="153"/>
      <c r="AG9" s="147"/>
      <c r="AH9" s="212"/>
      <c r="AI9" s="212"/>
      <c r="AJ9" s="215"/>
    </row>
    <row r="10" spans="1:36" ht="64.05" customHeight="1" x14ac:dyDescent="0.3">
      <c r="A10" s="9"/>
      <c r="B10" s="239"/>
      <c r="C10" s="217"/>
      <c r="D10" s="217"/>
      <c r="E10" s="147"/>
      <c r="F10" s="147"/>
      <c r="G10" s="217"/>
      <c r="H10" s="207"/>
      <c r="I10" s="207"/>
      <c r="J10" s="63" t="s">
        <v>218</v>
      </c>
      <c r="K10" s="63" t="s">
        <v>217</v>
      </c>
      <c r="L10" s="65" t="s">
        <v>221</v>
      </c>
      <c r="M10" s="46" t="s">
        <v>229</v>
      </c>
      <c r="N10" s="147"/>
      <c r="O10" s="147"/>
      <c r="P10" s="147"/>
      <c r="Q10" s="147"/>
      <c r="R10" s="170"/>
      <c r="S10" s="170"/>
      <c r="T10" s="173"/>
      <c r="U10" s="173"/>
      <c r="V10" s="177"/>
      <c r="W10" s="173"/>
      <c r="X10" s="177"/>
      <c r="Y10" s="173"/>
      <c r="Z10" s="164"/>
      <c r="AA10" s="162"/>
      <c r="AB10" s="164"/>
      <c r="AC10" s="147"/>
      <c r="AD10" s="147"/>
      <c r="AE10" s="147"/>
      <c r="AF10" s="153"/>
      <c r="AG10" s="147"/>
      <c r="AH10" s="212"/>
      <c r="AI10" s="212"/>
      <c r="AJ10" s="215"/>
    </row>
    <row r="11" spans="1:36" ht="48.6" customHeight="1" x14ac:dyDescent="0.3">
      <c r="B11" s="239"/>
      <c r="C11" s="217"/>
      <c r="D11" s="217"/>
      <c r="E11" s="147"/>
      <c r="F11" s="150" t="s">
        <v>254</v>
      </c>
      <c r="G11" s="217"/>
      <c r="H11" s="168" t="s">
        <v>210</v>
      </c>
      <c r="I11" s="168" t="s">
        <v>210</v>
      </c>
      <c r="J11" s="66" t="s">
        <v>212</v>
      </c>
      <c r="K11" s="67" t="s">
        <v>211</v>
      </c>
      <c r="L11" s="48" t="s">
        <v>219</v>
      </c>
      <c r="M11" s="53" t="s">
        <v>242</v>
      </c>
      <c r="N11" s="150" t="s">
        <v>224</v>
      </c>
      <c r="O11" s="150" t="s">
        <v>241</v>
      </c>
      <c r="P11" s="147" t="s">
        <v>244</v>
      </c>
      <c r="Q11" s="147" t="s">
        <v>103</v>
      </c>
      <c r="R11" s="170" t="s">
        <v>104</v>
      </c>
      <c r="S11" s="170" t="s">
        <v>105</v>
      </c>
      <c r="T11" s="173"/>
      <c r="U11" s="173">
        <f>V11+Y11</f>
        <v>1194783.69</v>
      </c>
      <c r="V11" s="155">
        <v>796522.46</v>
      </c>
      <c r="W11" s="157">
        <v>0</v>
      </c>
      <c r="X11" s="155">
        <v>0</v>
      </c>
      <c r="Y11" s="157">
        <v>398261.23</v>
      </c>
      <c r="Z11" s="159">
        <v>0</v>
      </c>
      <c r="AA11" s="161">
        <v>0</v>
      </c>
      <c r="AB11" s="159">
        <v>398261.23</v>
      </c>
      <c r="AC11" s="150" t="s">
        <v>225</v>
      </c>
      <c r="AD11" s="147" t="s">
        <v>16</v>
      </c>
      <c r="AE11" s="147"/>
      <c r="AF11" s="153"/>
      <c r="AG11" s="147"/>
      <c r="AH11" s="212"/>
      <c r="AI11" s="212"/>
      <c r="AJ11" s="215"/>
    </row>
    <row r="12" spans="1:36" ht="43.5" customHeight="1" x14ac:dyDescent="0.3">
      <c r="B12" s="239"/>
      <c r="C12" s="217"/>
      <c r="D12" s="217"/>
      <c r="E12" s="147"/>
      <c r="F12" s="150"/>
      <c r="G12" s="217"/>
      <c r="H12" s="168"/>
      <c r="I12" s="168"/>
      <c r="J12" s="67" t="s">
        <v>214</v>
      </c>
      <c r="K12" s="66" t="s">
        <v>213</v>
      </c>
      <c r="L12" s="48" t="s">
        <v>164</v>
      </c>
      <c r="M12" s="48" t="s">
        <v>253</v>
      </c>
      <c r="N12" s="150"/>
      <c r="O12" s="150"/>
      <c r="P12" s="147"/>
      <c r="Q12" s="147"/>
      <c r="R12" s="170"/>
      <c r="S12" s="170"/>
      <c r="T12" s="173"/>
      <c r="U12" s="173"/>
      <c r="V12" s="155"/>
      <c r="W12" s="157"/>
      <c r="X12" s="155"/>
      <c r="Y12" s="157"/>
      <c r="Z12" s="159"/>
      <c r="AA12" s="161"/>
      <c r="AB12" s="159"/>
      <c r="AC12" s="150"/>
      <c r="AD12" s="147"/>
      <c r="AE12" s="147"/>
      <c r="AF12" s="153"/>
      <c r="AG12" s="147"/>
      <c r="AH12" s="212"/>
      <c r="AI12" s="212"/>
      <c r="AJ12" s="215"/>
    </row>
    <row r="13" spans="1:36" ht="47.1" customHeight="1" x14ac:dyDescent="0.3">
      <c r="B13" s="239"/>
      <c r="C13" s="217"/>
      <c r="D13" s="217"/>
      <c r="E13" s="147"/>
      <c r="F13" s="150"/>
      <c r="G13" s="217"/>
      <c r="H13" s="168"/>
      <c r="I13" s="168"/>
      <c r="J13" s="67" t="s">
        <v>216</v>
      </c>
      <c r="K13" s="67" t="s">
        <v>215</v>
      </c>
      <c r="L13" s="48" t="s">
        <v>220</v>
      </c>
      <c r="M13" s="48" t="s">
        <v>242</v>
      </c>
      <c r="N13" s="150"/>
      <c r="O13" s="150"/>
      <c r="P13" s="147"/>
      <c r="Q13" s="147"/>
      <c r="R13" s="170"/>
      <c r="S13" s="170"/>
      <c r="T13" s="173"/>
      <c r="U13" s="173"/>
      <c r="V13" s="155"/>
      <c r="W13" s="157"/>
      <c r="X13" s="155"/>
      <c r="Y13" s="157"/>
      <c r="Z13" s="159"/>
      <c r="AA13" s="161"/>
      <c r="AB13" s="159"/>
      <c r="AC13" s="150"/>
      <c r="AD13" s="147"/>
      <c r="AE13" s="147"/>
      <c r="AF13" s="153"/>
      <c r="AG13" s="147"/>
      <c r="AH13" s="212"/>
      <c r="AI13" s="212"/>
      <c r="AJ13" s="215"/>
    </row>
    <row r="14" spans="1:36" ht="56.1" customHeight="1" thickBot="1" x14ac:dyDescent="0.35">
      <c r="B14" s="240"/>
      <c r="C14" s="242"/>
      <c r="D14" s="242"/>
      <c r="E14" s="199"/>
      <c r="F14" s="201"/>
      <c r="G14" s="242"/>
      <c r="H14" s="210"/>
      <c r="I14" s="210"/>
      <c r="J14" s="68" t="s">
        <v>218</v>
      </c>
      <c r="K14" s="68" t="s">
        <v>217</v>
      </c>
      <c r="L14" s="69" t="s">
        <v>221</v>
      </c>
      <c r="M14" s="52" t="s">
        <v>243</v>
      </c>
      <c r="N14" s="201"/>
      <c r="O14" s="201"/>
      <c r="P14" s="199"/>
      <c r="Q14" s="199"/>
      <c r="R14" s="200"/>
      <c r="S14" s="200"/>
      <c r="T14" s="203"/>
      <c r="U14" s="203"/>
      <c r="V14" s="204"/>
      <c r="W14" s="205"/>
      <c r="X14" s="204"/>
      <c r="Y14" s="205"/>
      <c r="Z14" s="243"/>
      <c r="AA14" s="244"/>
      <c r="AB14" s="243"/>
      <c r="AC14" s="201"/>
      <c r="AD14" s="199"/>
      <c r="AE14" s="199"/>
      <c r="AF14" s="202"/>
      <c r="AG14" s="199"/>
      <c r="AH14" s="224"/>
      <c r="AI14" s="224"/>
      <c r="AJ14" s="226"/>
    </row>
    <row r="15" spans="1:36" ht="44.1" customHeight="1" x14ac:dyDescent="0.3">
      <c r="A15" s="9"/>
      <c r="B15" s="227" t="s">
        <v>226</v>
      </c>
      <c r="C15" s="229" t="s">
        <v>246</v>
      </c>
      <c r="D15" s="229" t="s">
        <v>207</v>
      </c>
      <c r="E15" s="231" t="s">
        <v>208</v>
      </c>
      <c r="F15" s="184" t="s">
        <v>255</v>
      </c>
      <c r="G15" s="229" t="s">
        <v>209</v>
      </c>
      <c r="H15" s="185" t="s">
        <v>210</v>
      </c>
      <c r="I15" s="185" t="s">
        <v>210</v>
      </c>
      <c r="J15" s="70" t="s">
        <v>212</v>
      </c>
      <c r="K15" s="71" t="s">
        <v>211</v>
      </c>
      <c r="L15" s="49" t="s">
        <v>219</v>
      </c>
      <c r="M15" s="72" t="s">
        <v>227</v>
      </c>
      <c r="N15" s="174" t="s">
        <v>224</v>
      </c>
      <c r="O15" s="174" t="s">
        <v>234</v>
      </c>
      <c r="P15" s="184" t="s">
        <v>244</v>
      </c>
      <c r="Q15" s="184" t="s">
        <v>103</v>
      </c>
      <c r="R15" s="116" t="s">
        <v>104</v>
      </c>
      <c r="S15" s="116" t="s">
        <v>105</v>
      </c>
      <c r="T15" s="232">
        <f>U15+U19</f>
        <v>459000</v>
      </c>
      <c r="U15" s="178">
        <f>V15+Y15</f>
        <v>119000</v>
      </c>
      <c r="V15" s="176">
        <v>70000</v>
      </c>
      <c r="W15" s="178">
        <v>0</v>
      </c>
      <c r="X15" s="176">
        <v>0</v>
      </c>
      <c r="Y15" s="178">
        <v>49000</v>
      </c>
      <c r="Z15" s="179">
        <v>0</v>
      </c>
      <c r="AA15" s="180">
        <v>0</v>
      </c>
      <c r="AB15" s="179">
        <v>21000</v>
      </c>
      <c r="AC15" s="174" t="s">
        <v>225</v>
      </c>
      <c r="AD15" s="174" t="s">
        <v>16</v>
      </c>
      <c r="AE15" s="174"/>
      <c r="AF15" s="175"/>
      <c r="AG15" s="174"/>
      <c r="AH15" s="234" t="s">
        <v>257</v>
      </c>
      <c r="AI15" s="234" t="s">
        <v>258</v>
      </c>
      <c r="AJ15" s="236"/>
    </row>
    <row r="16" spans="1:36" ht="46.05" customHeight="1" x14ac:dyDescent="0.3">
      <c r="A16" s="9"/>
      <c r="B16" s="228"/>
      <c r="C16" s="230"/>
      <c r="D16" s="230"/>
      <c r="E16" s="184"/>
      <c r="F16" s="184"/>
      <c r="G16" s="230"/>
      <c r="H16" s="185"/>
      <c r="I16" s="185"/>
      <c r="J16" s="63" t="s">
        <v>214</v>
      </c>
      <c r="K16" s="64" t="s">
        <v>213</v>
      </c>
      <c r="L16" s="46" t="s">
        <v>164</v>
      </c>
      <c r="M16" s="50" t="s">
        <v>259</v>
      </c>
      <c r="N16" s="147"/>
      <c r="O16" s="147"/>
      <c r="P16" s="184"/>
      <c r="Q16" s="184"/>
      <c r="R16" s="116"/>
      <c r="S16" s="116"/>
      <c r="T16" s="233"/>
      <c r="U16" s="173"/>
      <c r="V16" s="177"/>
      <c r="W16" s="173"/>
      <c r="X16" s="177"/>
      <c r="Y16" s="173"/>
      <c r="Z16" s="164"/>
      <c r="AA16" s="162"/>
      <c r="AB16" s="164"/>
      <c r="AC16" s="147"/>
      <c r="AD16" s="147"/>
      <c r="AE16" s="147"/>
      <c r="AF16" s="153"/>
      <c r="AG16" s="147"/>
      <c r="AH16" s="235"/>
      <c r="AI16" s="235"/>
      <c r="AJ16" s="237"/>
    </row>
    <row r="17" spans="1:36" ht="47.1" customHeight="1" x14ac:dyDescent="0.3">
      <c r="A17" s="9"/>
      <c r="B17" s="228"/>
      <c r="C17" s="230"/>
      <c r="D17" s="230"/>
      <c r="E17" s="184"/>
      <c r="F17" s="184"/>
      <c r="G17" s="230"/>
      <c r="H17" s="185"/>
      <c r="I17" s="185"/>
      <c r="J17" s="63" t="s">
        <v>216</v>
      </c>
      <c r="K17" s="63" t="s">
        <v>215</v>
      </c>
      <c r="L17" s="46" t="s">
        <v>220</v>
      </c>
      <c r="M17" s="50" t="s">
        <v>227</v>
      </c>
      <c r="N17" s="147"/>
      <c r="O17" s="147"/>
      <c r="P17" s="184"/>
      <c r="Q17" s="184"/>
      <c r="R17" s="116"/>
      <c r="S17" s="116"/>
      <c r="T17" s="233"/>
      <c r="U17" s="173"/>
      <c r="V17" s="177"/>
      <c r="W17" s="173"/>
      <c r="X17" s="177"/>
      <c r="Y17" s="173"/>
      <c r="Z17" s="164"/>
      <c r="AA17" s="162"/>
      <c r="AB17" s="164"/>
      <c r="AC17" s="147"/>
      <c r="AD17" s="147"/>
      <c r="AE17" s="147"/>
      <c r="AF17" s="153"/>
      <c r="AG17" s="147"/>
      <c r="AH17" s="235"/>
      <c r="AI17" s="235"/>
      <c r="AJ17" s="237"/>
    </row>
    <row r="18" spans="1:36" ht="59.55" customHeight="1" x14ac:dyDescent="0.3">
      <c r="A18" s="9"/>
      <c r="B18" s="228"/>
      <c r="C18" s="230"/>
      <c r="D18" s="230"/>
      <c r="E18" s="184"/>
      <c r="F18" s="174"/>
      <c r="G18" s="230"/>
      <c r="H18" s="186"/>
      <c r="I18" s="186"/>
      <c r="J18" s="63" t="s">
        <v>218</v>
      </c>
      <c r="K18" s="63" t="s">
        <v>217</v>
      </c>
      <c r="L18" s="65" t="s">
        <v>221</v>
      </c>
      <c r="M18" s="50" t="s">
        <v>229</v>
      </c>
      <c r="N18" s="147"/>
      <c r="O18" s="147"/>
      <c r="P18" s="174"/>
      <c r="Q18" s="174"/>
      <c r="R18" s="117"/>
      <c r="S18" s="117"/>
      <c r="T18" s="233"/>
      <c r="U18" s="173"/>
      <c r="V18" s="177"/>
      <c r="W18" s="173"/>
      <c r="X18" s="177"/>
      <c r="Y18" s="173"/>
      <c r="Z18" s="164"/>
      <c r="AA18" s="162"/>
      <c r="AB18" s="164"/>
      <c r="AC18" s="147"/>
      <c r="AD18" s="147"/>
      <c r="AE18" s="147"/>
      <c r="AF18" s="153"/>
      <c r="AG18" s="147"/>
      <c r="AH18" s="235"/>
      <c r="AI18" s="235"/>
      <c r="AJ18" s="237"/>
    </row>
    <row r="19" spans="1:36" ht="52.05" customHeight="1" x14ac:dyDescent="0.3">
      <c r="A19" s="9"/>
      <c r="B19" s="228"/>
      <c r="C19" s="230"/>
      <c r="D19" s="230"/>
      <c r="E19" s="184"/>
      <c r="F19" s="148" t="s">
        <v>256</v>
      </c>
      <c r="G19" s="230"/>
      <c r="H19" s="187" t="s">
        <v>210</v>
      </c>
      <c r="I19" s="187" t="s">
        <v>210</v>
      </c>
      <c r="J19" s="64" t="s">
        <v>212</v>
      </c>
      <c r="K19" s="63" t="s">
        <v>211</v>
      </c>
      <c r="L19" s="46" t="s">
        <v>219</v>
      </c>
      <c r="M19" s="50" t="s">
        <v>227</v>
      </c>
      <c r="N19" s="147" t="s">
        <v>224</v>
      </c>
      <c r="O19" s="147" t="s">
        <v>233</v>
      </c>
      <c r="P19" s="148" t="s">
        <v>244</v>
      </c>
      <c r="Q19" s="148" t="s">
        <v>103</v>
      </c>
      <c r="R19" s="115" t="s">
        <v>104</v>
      </c>
      <c r="S19" s="115" t="s">
        <v>105</v>
      </c>
      <c r="T19" s="233"/>
      <c r="U19" s="178">
        <f t="shared" ref="U19" si="0">V19+Y19</f>
        <v>340000</v>
      </c>
      <c r="V19" s="177">
        <v>200000</v>
      </c>
      <c r="W19" s="173">
        <v>0</v>
      </c>
      <c r="X19" s="177">
        <v>0</v>
      </c>
      <c r="Y19" s="173">
        <v>140000</v>
      </c>
      <c r="Z19" s="164">
        <v>0</v>
      </c>
      <c r="AA19" s="162">
        <v>0</v>
      </c>
      <c r="AB19" s="164">
        <v>60000</v>
      </c>
      <c r="AC19" s="147" t="s">
        <v>225</v>
      </c>
      <c r="AD19" s="147" t="s">
        <v>16</v>
      </c>
      <c r="AE19" s="147"/>
      <c r="AF19" s="153"/>
      <c r="AG19" s="147"/>
      <c r="AH19" s="235"/>
      <c r="AI19" s="235"/>
      <c r="AJ19" s="237"/>
    </row>
    <row r="20" spans="1:36" ht="41.1" customHeight="1" x14ac:dyDescent="0.3">
      <c r="A20" s="14"/>
      <c r="B20" s="228"/>
      <c r="C20" s="230"/>
      <c r="D20" s="230"/>
      <c r="E20" s="184"/>
      <c r="F20" s="184"/>
      <c r="G20" s="230"/>
      <c r="H20" s="185"/>
      <c r="I20" s="185"/>
      <c r="J20" s="63" t="s">
        <v>214</v>
      </c>
      <c r="K20" s="64" t="s">
        <v>213</v>
      </c>
      <c r="L20" s="46" t="s">
        <v>164</v>
      </c>
      <c r="M20" s="50" t="s">
        <v>231</v>
      </c>
      <c r="N20" s="147"/>
      <c r="O20" s="147"/>
      <c r="P20" s="184"/>
      <c r="Q20" s="184"/>
      <c r="R20" s="116"/>
      <c r="S20" s="116"/>
      <c r="T20" s="233"/>
      <c r="U20" s="173"/>
      <c r="V20" s="177"/>
      <c r="W20" s="173"/>
      <c r="X20" s="177"/>
      <c r="Y20" s="173"/>
      <c r="Z20" s="164"/>
      <c r="AA20" s="162"/>
      <c r="AB20" s="164"/>
      <c r="AC20" s="147"/>
      <c r="AD20" s="147"/>
      <c r="AE20" s="147"/>
      <c r="AF20" s="153"/>
      <c r="AG20" s="147"/>
      <c r="AH20" s="235"/>
      <c r="AI20" s="235"/>
      <c r="AJ20" s="237"/>
    </row>
    <row r="21" spans="1:36" ht="46.05" customHeight="1" x14ac:dyDescent="0.3">
      <c r="A21" s="9"/>
      <c r="B21" s="228"/>
      <c r="C21" s="230"/>
      <c r="D21" s="230"/>
      <c r="E21" s="184"/>
      <c r="F21" s="184"/>
      <c r="G21" s="230"/>
      <c r="H21" s="185"/>
      <c r="I21" s="185"/>
      <c r="J21" s="63" t="s">
        <v>216</v>
      </c>
      <c r="K21" s="63" t="s">
        <v>215</v>
      </c>
      <c r="L21" s="46" t="s">
        <v>220</v>
      </c>
      <c r="M21" s="50" t="s">
        <v>227</v>
      </c>
      <c r="N21" s="147"/>
      <c r="O21" s="147"/>
      <c r="P21" s="184"/>
      <c r="Q21" s="184"/>
      <c r="R21" s="116"/>
      <c r="S21" s="116"/>
      <c r="T21" s="233"/>
      <c r="U21" s="173"/>
      <c r="V21" s="177"/>
      <c r="W21" s="173"/>
      <c r="X21" s="177"/>
      <c r="Y21" s="173"/>
      <c r="Z21" s="164"/>
      <c r="AA21" s="162"/>
      <c r="AB21" s="164"/>
      <c r="AC21" s="147"/>
      <c r="AD21" s="147"/>
      <c r="AE21" s="147"/>
      <c r="AF21" s="153"/>
      <c r="AG21" s="147"/>
      <c r="AH21" s="235"/>
      <c r="AI21" s="235"/>
      <c r="AJ21" s="237"/>
    </row>
    <row r="22" spans="1:36" ht="58.2" thickBot="1" x14ac:dyDescent="0.35">
      <c r="A22" s="9"/>
      <c r="B22" s="228"/>
      <c r="C22" s="230"/>
      <c r="D22" s="230"/>
      <c r="E22" s="184"/>
      <c r="F22" s="184"/>
      <c r="G22" s="230"/>
      <c r="H22" s="185"/>
      <c r="I22" s="185"/>
      <c r="J22" s="73" t="s">
        <v>218</v>
      </c>
      <c r="K22" s="73" t="s">
        <v>217</v>
      </c>
      <c r="L22" s="74" t="s">
        <v>221</v>
      </c>
      <c r="M22" s="75" t="s">
        <v>232</v>
      </c>
      <c r="N22" s="148"/>
      <c r="O22" s="148"/>
      <c r="P22" s="184"/>
      <c r="Q22" s="184"/>
      <c r="R22" s="116"/>
      <c r="S22" s="116"/>
      <c r="T22" s="233"/>
      <c r="U22" s="181"/>
      <c r="V22" s="182"/>
      <c r="W22" s="181"/>
      <c r="X22" s="182"/>
      <c r="Y22" s="181"/>
      <c r="Z22" s="165"/>
      <c r="AA22" s="163"/>
      <c r="AB22" s="165"/>
      <c r="AC22" s="148"/>
      <c r="AD22" s="148"/>
      <c r="AE22" s="148"/>
      <c r="AF22" s="171"/>
      <c r="AG22" s="148"/>
      <c r="AH22" s="235"/>
      <c r="AI22" s="235"/>
      <c r="AJ22" s="237"/>
    </row>
    <row r="23" spans="1:36" ht="44.1" customHeight="1" x14ac:dyDescent="0.3">
      <c r="A23" s="9"/>
      <c r="B23" s="218" t="s">
        <v>230</v>
      </c>
      <c r="C23" s="166" t="s">
        <v>247</v>
      </c>
      <c r="D23" s="166" t="s">
        <v>207</v>
      </c>
      <c r="E23" s="167" t="s">
        <v>208</v>
      </c>
      <c r="F23" s="166" t="s">
        <v>261</v>
      </c>
      <c r="G23" s="166" t="s">
        <v>209</v>
      </c>
      <c r="H23" s="167" t="s">
        <v>210</v>
      </c>
      <c r="I23" s="167" t="s">
        <v>210</v>
      </c>
      <c r="J23" s="76" t="s">
        <v>212</v>
      </c>
      <c r="K23" s="77" t="s">
        <v>211</v>
      </c>
      <c r="L23" s="55" t="s">
        <v>219</v>
      </c>
      <c r="M23" s="54" t="s">
        <v>228</v>
      </c>
      <c r="N23" s="149" t="s">
        <v>224</v>
      </c>
      <c r="O23" s="166" t="s">
        <v>179</v>
      </c>
      <c r="P23" s="151" t="s">
        <v>244</v>
      </c>
      <c r="Q23" s="151" t="s">
        <v>103</v>
      </c>
      <c r="R23" s="169" t="s">
        <v>104</v>
      </c>
      <c r="S23" s="169" t="s">
        <v>105</v>
      </c>
      <c r="T23" s="183">
        <f>U23+U27</f>
        <v>680000</v>
      </c>
      <c r="U23" s="172">
        <f>V23+Y23</f>
        <v>340000</v>
      </c>
      <c r="V23" s="183">
        <v>200000</v>
      </c>
      <c r="W23" s="172">
        <v>0</v>
      </c>
      <c r="X23" s="183">
        <v>0</v>
      </c>
      <c r="Y23" s="172">
        <v>140000</v>
      </c>
      <c r="Z23" s="208">
        <v>0</v>
      </c>
      <c r="AA23" s="209">
        <v>0</v>
      </c>
      <c r="AB23" s="208">
        <v>60000</v>
      </c>
      <c r="AC23" s="149" t="s">
        <v>225</v>
      </c>
      <c r="AD23" s="151" t="s">
        <v>16</v>
      </c>
      <c r="AE23" s="151"/>
      <c r="AF23" s="152"/>
      <c r="AG23" s="151"/>
      <c r="AH23" s="211" t="s">
        <v>262</v>
      </c>
      <c r="AI23" s="211" t="s">
        <v>263</v>
      </c>
      <c r="AJ23" s="214"/>
    </row>
    <row r="24" spans="1:36" ht="43.5" customHeight="1" x14ac:dyDescent="0.3">
      <c r="A24" s="9"/>
      <c r="B24" s="219"/>
      <c r="C24" s="221"/>
      <c r="D24" s="221"/>
      <c r="E24" s="168"/>
      <c r="F24" s="150"/>
      <c r="G24" s="221"/>
      <c r="H24" s="168"/>
      <c r="I24" s="168"/>
      <c r="J24" s="67" t="s">
        <v>214</v>
      </c>
      <c r="K24" s="66" t="s">
        <v>213</v>
      </c>
      <c r="L24" s="48" t="s">
        <v>164</v>
      </c>
      <c r="M24" s="53" t="s">
        <v>239</v>
      </c>
      <c r="N24" s="150"/>
      <c r="O24" s="150"/>
      <c r="P24" s="147"/>
      <c r="Q24" s="147"/>
      <c r="R24" s="170"/>
      <c r="S24" s="170"/>
      <c r="T24" s="177"/>
      <c r="U24" s="173"/>
      <c r="V24" s="177"/>
      <c r="W24" s="173"/>
      <c r="X24" s="177"/>
      <c r="Y24" s="173"/>
      <c r="Z24" s="164"/>
      <c r="AA24" s="162"/>
      <c r="AB24" s="164"/>
      <c r="AC24" s="150"/>
      <c r="AD24" s="147"/>
      <c r="AE24" s="147"/>
      <c r="AF24" s="153"/>
      <c r="AG24" s="147"/>
      <c r="AH24" s="212"/>
      <c r="AI24" s="212"/>
      <c r="AJ24" s="215"/>
    </row>
    <row r="25" spans="1:36" ht="48.6" customHeight="1" x14ac:dyDescent="0.3">
      <c r="B25" s="219"/>
      <c r="C25" s="221"/>
      <c r="D25" s="221"/>
      <c r="E25" s="168"/>
      <c r="F25" s="150"/>
      <c r="G25" s="221"/>
      <c r="H25" s="168"/>
      <c r="I25" s="168"/>
      <c r="J25" s="67" t="s">
        <v>216</v>
      </c>
      <c r="K25" s="67" t="s">
        <v>215</v>
      </c>
      <c r="L25" s="48" t="s">
        <v>220</v>
      </c>
      <c r="M25" s="48" t="s">
        <v>228</v>
      </c>
      <c r="N25" s="150"/>
      <c r="O25" s="150"/>
      <c r="P25" s="147"/>
      <c r="Q25" s="147"/>
      <c r="R25" s="170"/>
      <c r="S25" s="170"/>
      <c r="T25" s="177"/>
      <c r="U25" s="173"/>
      <c r="V25" s="177"/>
      <c r="W25" s="173"/>
      <c r="X25" s="177"/>
      <c r="Y25" s="173"/>
      <c r="Z25" s="164"/>
      <c r="AA25" s="162"/>
      <c r="AB25" s="164"/>
      <c r="AC25" s="150"/>
      <c r="AD25" s="147"/>
      <c r="AE25" s="147"/>
      <c r="AF25" s="153"/>
      <c r="AG25" s="147"/>
      <c r="AH25" s="212"/>
      <c r="AI25" s="212"/>
      <c r="AJ25" s="215"/>
    </row>
    <row r="26" spans="1:36" ht="57.6" x14ac:dyDescent="0.3">
      <c r="B26" s="219"/>
      <c r="C26" s="221"/>
      <c r="D26" s="221"/>
      <c r="E26" s="168"/>
      <c r="F26" s="150"/>
      <c r="G26" s="221"/>
      <c r="H26" s="168"/>
      <c r="I26" s="168"/>
      <c r="J26" s="67" t="s">
        <v>218</v>
      </c>
      <c r="K26" s="67" t="s">
        <v>217</v>
      </c>
      <c r="L26" s="78" t="s">
        <v>221</v>
      </c>
      <c r="M26" s="48" t="s">
        <v>240</v>
      </c>
      <c r="N26" s="150"/>
      <c r="O26" s="150"/>
      <c r="P26" s="147"/>
      <c r="Q26" s="147"/>
      <c r="R26" s="170"/>
      <c r="S26" s="170"/>
      <c r="T26" s="177"/>
      <c r="U26" s="173"/>
      <c r="V26" s="177"/>
      <c r="W26" s="173"/>
      <c r="X26" s="177"/>
      <c r="Y26" s="173"/>
      <c r="Z26" s="164"/>
      <c r="AA26" s="162"/>
      <c r="AB26" s="164"/>
      <c r="AC26" s="150"/>
      <c r="AD26" s="147"/>
      <c r="AE26" s="147"/>
      <c r="AF26" s="153"/>
      <c r="AG26" s="147"/>
      <c r="AH26" s="212"/>
      <c r="AI26" s="212"/>
      <c r="AJ26" s="215"/>
    </row>
    <row r="27" spans="1:36" ht="54.6" customHeight="1" x14ac:dyDescent="0.3">
      <c r="A27" s="9"/>
      <c r="B27" s="219"/>
      <c r="C27" s="221"/>
      <c r="D27" s="221"/>
      <c r="E27" s="168"/>
      <c r="F27" s="217" t="s">
        <v>260</v>
      </c>
      <c r="G27" s="221"/>
      <c r="H27" s="207" t="s">
        <v>210</v>
      </c>
      <c r="I27" s="207" t="s">
        <v>210</v>
      </c>
      <c r="J27" s="64" t="s">
        <v>212</v>
      </c>
      <c r="K27" s="63" t="s">
        <v>211</v>
      </c>
      <c r="L27" s="46" t="s">
        <v>219</v>
      </c>
      <c r="M27" s="50" t="s">
        <v>236</v>
      </c>
      <c r="N27" s="147" t="s">
        <v>224</v>
      </c>
      <c r="O27" s="147" t="s">
        <v>235</v>
      </c>
      <c r="P27" s="147" t="s">
        <v>244</v>
      </c>
      <c r="Q27" s="147" t="s">
        <v>103</v>
      </c>
      <c r="R27" s="170" t="s">
        <v>104</v>
      </c>
      <c r="S27" s="170" t="s">
        <v>105</v>
      </c>
      <c r="T27" s="177"/>
      <c r="U27" s="173">
        <f>V27+Y27</f>
        <v>340000</v>
      </c>
      <c r="V27" s="177">
        <v>200000</v>
      </c>
      <c r="W27" s="173">
        <v>0</v>
      </c>
      <c r="X27" s="177">
        <v>0</v>
      </c>
      <c r="Y27" s="173">
        <v>140000</v>
      </c>
      <c r="Z27" s="164">
        <v>0</v>
      </c>
      <c r="AA27" s="162">
        <v>0</v>
      </c>
      <c r="AB27" s="164">
        <v>60000</v>
      </c>
      <c r="AC27" s="147" t="s">
        <v>225</v>
      </c>
      <c r="AD27" s="147" t="s">
        <v>16</v>
      </c>
      <c r="AE27" s="147"/>
      <c r="AF27" s="153"/>
      <c r="AG27" s="147"/>
      <c r="AH27" s="212"/>
      <c r="AI27" s="212"/>
      <c r="AJ27" s="215"/>
    </row>
    <row r="28" spans="1:36" ht="43.5" customHeight="1" x14ac:dyDescent="0.3">
      <c r="A28" s="9"/>
      <c r="B28" s="219"/>
      <c r="C28" s="221"/>
      <c r="D28" s="221"/>
      <c r="E28" s="168"/>
      <c r="F28" s="147"/>
      <c r="G28" s="221"/>
      <c r="H28" s="207"/>
      <c r="I28" s="207"/>
      <c r="J28" s="63" t="s">
        <v>248</v>
      </c>
      <c r="K28" s="64" t="s">
        <v>213</v>
      </c>
      <c r="L28" s="46" t="s">
        <v>164</v>
      </c>
      <c r="M28" s="50" t="s">
        <v>237</v>
      </c>
      <c r="N28" s="147"/>
      <c r="O28" s="147"/>
      <c r="P28" s="147"/>
      <c r="Q28" s="147"/>
      <c r="R28" s="170"/>
      <c r="S28" s="170"/>
      <c r="T28" s="177"/>
      <c r="U28" s="173"/>
      <c r="V28" s="177"/>
      <c r="W28" s="173"/>
      <c r="X28" s="177"/>
      <c r="Y28" s="173"/>
      <c r="Z28" s="164"/>
      <c r="AA28" s="162"/>
      <c r="AB28" s="164"/>
      <c r="AC28" s="147"/>
      <c r="AD28" s="147"/>
      <c r="AE28" s="147"/>
      <c r="AF28" s="153"/>
      <c r="AG28" s="147"/>
      <c r="AH28" s="212"/>
      <c r="AI28" s="212"/>
      <c r="AJ28" s="215"/>
    </row>
    <row r="29" spans="1:36" ht="53.1" customHeight="1" x14ac:dyDescent="0.3">
      <c r="A29" s="9"/>
      <c r="B29" s="219"/>
      <c r="C29" s="221"/>
      <c r="D29" s="221"/>
      <c r="E29" s="168"/>
      <c r="F29" s="147"/>
      <c r="G29" s="221"/>
      <c r="H29" s="207"/>
      <c r="I29" s="207"/>
      <c r="J29" s="63" t="s">
        <v>216</v>
      </c>
      <c r="K29" s="63" t="s">
        <v>215</v>
      </c>
      <c r="L29" s="46" t="s">
        <v>220</v>
      </c>
      <c r="M29" s="46" t="s">
        <v>236</v>
      </c>
      <c r="N29" s="147"/>
      <c r="O29" s="147"/>
      <c r="P29" s="147"/>
      <c r="Q29" s="147"/>
      <c r="R29" s="170"/>
      <c r="S29" s="170"/>
      <c r="T29" s="177"/>
      <c r="U29" s="173"/>
      <c r="V29" s="177"/>
      <c r="W29" s="173"/>
      <c r="X29" s="177"/>
      <c r="Y29" s="173"/>
      <c r="Z29" s="164"/>
      <c r="AA29" s="162"/>
      <c r="AB29" s="164"/>
      <c r="AC29" s="147"/>
      <c r="AD29" s="147"/>
      <c r="AE29" s="147"/>
      <c r="AF29" s="153"/>
      <c r="AG29" s="147"/>
      <c r="AH29" s="212"/>
      <c r="AI29" s="212"/>
      <c r="AJ29" s="215"/>
    </row>
    <row r="30" spans="1:36" ht="61.5" customHeight="1" thickBot="1" x14ac:dyDescent="0.35">
      <c r="A30" s="9"/>
      <c r="B30" s="220"/>
      <c r="C30" s="222"/>
      <c r="D30" s="222"/>
      <c r="E30" s="223"/>
      <c r="F30" s="148"/>
      <c r="G30" s="222"/>
      <c r="H30" s="187"/>
      <c r="I30" s="187"/>
      <c r="J30" s="73" t="s">
        <v>218</v>
      </c>
      <c r="K30" s="73" t="s">
        <v>217</v>
      </c>
      <c r="L30" s="74" t="s">
        <v>221</v>
      </c>
      <c r="M30" s="47" t="s">
        <v>238</v>
      </c>
      <c r="N30" s="148"/>
      <c r="O30" s="148"/>
      <c r="P30" s="148"/>
      <c r="Q30" s="148"/>
      <c r="R30" s="115"/>
      <c r="S30" s="115"/>
      <c r="T30" s="182"/>
      <c r="U30" s="181"/>
      <c r="V30" s="182"/>
      <c r="W30" s="181"/>
      <c r="X30" s="182"/>
      <c r="Y30" s="181"/>
      <c r="Z30" s="165"/>
      <c r="AA30" s="163"/>
      <c r="AB30" s="165"/>
      <c r="AC30" s="148"/>
      <c r="AD30" s="148"/>
      <c r="AE30" s="148"/>
      <c r="AF30" s="171"/>
      <c r="AG30" s="148"/>
      <c r="AH30" s="213"/>
      <c r="AI30" s="213"/>
      <c r="AJ30" s="216"/>
    </row>
    <row r="31" spans="1:36" ht="43.5" customHeight="1" x14ac:dyDescent="0.3">
      <c r="B31" s="218" t="s">
        <v>268</v>
      </c>
      <c r="C31" s="166" t="s">
        <v>270</v>
      </c>
      <c r="D31" s="166" t="s">
        <v>207</v>
      </c>
      <c r="E31" s="167" t="s">
        <v>208</v>
      </c>
      <c r="F31" s="149" t="s">
        <v>265</v>
      </c>
      <c r="G31" s="166" t="s">
        <v>209</v>
      </c>
      <c r="H31" s="167" t="s">
        <v>210</v>
      </c>
      <c r="I31" s="167" t="s">
        <v>210</v>
      </c>
      <c r="J31" s="76" t="s">
        <v>212</v>
      </c>
      <c r="K31" s="77" t="s">
        <v>211</v>
      </c>
      <c r="L31" s="55" t="s">
        <v>219</v>
      </c>
      <c r="M31" s="54" t="s">
        <v>222</v>
      </c>
      <c r="N31" s="149" t="s">
        <v>224</v>
      </c>
      <c r="O31" s="149" t="s">
        <v>250</v>
      </c>
      <c r="P31" s="151" t="s">
        <v>244</v>
      </c>
      <c r="Q31" s="151" t="s">
        <v>103</v>
      </c>
      <c r="R31" s="169" t="s">
        <v>104</v>
      </c>
      <c r="S31" s="169" t="s">
        <v>105</v>
      </c>
      <c r="T31" s="183">
        <f>U31+U35</f>
        <v>1444030.15</v>
      </c>
      <c r="U31" s="172">
        <f t="shared" ref="U31" si="1">V31+Y31</f>
        <v>167092.15</v>
      </c>
      <c r="V31" s="154">
        <v>98289.5</v>
      </c>
      <c r="W31" s="156">
        <v>0</v>
      </c>
      <c r="X31" s="154">
        <v>0</v>
      </c>
      <c r="Y31" s="156">
        <v>68802.649999999994</v>
      </c>
      <c r="Z31" s="158">
        <v>0</v>
      </c>
      <c r="AA31" s="160">
        <v>0</v>
      </c>
      <c r="AB31" s="158">
        <v>29486.85</v>
      </c>
      <c r="AC31" s="149" t="s">
        <v>225</v>
      </c>
      <c r="AD31" s="151" t="s">
        <v>16</v>
      </c>
      <c r="AE31" s="151"/>
      <c r="AF31" s="152"/>
      <c r="AG31" s="151"/>
      <c r="AH31" s="211" t="s">
        <v>266</v>
      </c>
      <c r="AI31" s="211" t="s">
        <v>267</v>
      </c>
      <c r="AJ31" s="245"/>
    </row>
    <row r="32" spans="1:36" ht="44.55" customHeight="1" x14ac:dyDescent="0.3">
      <c r="B32" s="219"/>
      <c r="C32" s="221"/>
      <c r="D32" s="221"/>
      <c r="E32" s="168"/>
      <c r="F32" s="150"/>
      <c r="G32" s="221"/>
      <c r="H32" s="168"/>
      <c r="I32" s="168"/>
      <c r="J32" s="67" t="s">
        <v>214</v>
      </c>
      <c r="K32" s="66" t="s">
        <v>213</v>
      </c>
      <c r="L32" s="48" t="s">
        <v>164</v>
      </c>
      <c r="M32" s="53" t="s">
        <v>223</v>
      </c>
      <c r="N32" s="150"/>
      <c r="O32" s="150"/>
      <c r="P32" s="147"/>
      <c r="Q32" s="147"/>
      <c r="R32" s="170"/>
      <c r="S32" s="170"/>
      <c r="T32" s="177"/>
      <c r="U32" s="173"/>
      <c r="V32" s="155"/>
      <c r="W32" s="157"/>
      <c r="X32" s="155"/>
      <c r="Y32" s="157"/>
      <c r="Z32" s="159"/>
      <c r="AA32" s="161"/>
      <c r="AB32" s="159"/>
      <c r="AC32" s="150"/>
      <c r="AD32" s="147"/>
      <c r="AE32" s="147"/>
      <c r="AF32" s="153"/>
      <c r="AG32" s="147"/>
      <c r="AH32" s="212"/>
      <c r="AI32" s="212"/>
      <c r="AJ32" s="246"/>
    </row>
    <row r="33" spans="2:36" ht="47.55" customHeight="1" x14ac:dyDescent="0.3">
      <c r="B33" s="219"/>
      <c r="C33" s="221"/>
      <c r="D33" s="221"/>
      <c r="E33" s="168"/>
      <c r="F33" s="150"/>
      <c r="G33" s="221"/>
      <c r="H33" s="168"/>
      <c r="I33" s="168"/>
      <c r="J33" s="67" t="s">
        <v>216</v>
      </c>
      <c r="K33" s="67" t="s">
        <v>215</v>
      </c>
      <c r="L33" s="48" t="s">
        <v>220</v>
      </c>
      <c r="M33" s="48" t="s">
        <v>222</v>
      </c>
      <c r="N33" s="150"/>
      <c r="O33" s="150"/>
      <c r="P33" s="147"/>
      <c r="Q33" s="147"/>
      <c r="R33" s="170"/>
      <c r="S33" s="170"/>
      <c r="T33" s="177"/>
      <c r="U33" s="173"/>
      <c r="V33" s="155"/>
      <c r="W33" s="157"/>
      <c r="X33" s="155"/>
      <c r="Y33" s="157"/>
      <c r="Z33" s="159"/>
      <c r="AA33" s="161"/>
      <c r="AB33" s="159"/>
      <c r="AC33" s="150"/>
      <c r="AD33" s="147"/>
      <c r="AE33" s="147"/>
      <c r="AF33" s="153"/>
      <c r="AG33" s="147"/>
      <c r="AH33" s="212"/>
      <c r="AI33" s="212"/>
      <c r="AJ33" s="246"/>
    </row>
    <row r="34" spans="2:36" ht="57.6" x14ac:dyDescent="0.3">
      <c r="B34" s="219"/>
      <c r="C34" s="221"/>
      <c r="D34" s="221"/>
      <c r="E34" s="168"/>
      <c r="F34" s="150"/>
      <c r="G34" s="221"/>
      <c r="H34" s="168"/>
      <c r="I34" s="168"/>
      <c r="J34" s="67" t="s">
        <v>218</v>
      </c>
      <c r="K34" s="67" t="s">
        <v>217</v>
      </c>
      <c r="L34" s="78" t="s">
        <v>221</v>
      </c>
      <c r="M34" s="48" t="s">
        <v>229</v>
      </c>
      <c r="N34" s="150"/>
      <c r="O34" s="150"/>
      <c r="P34" s="147"/>
      <c r="Q34" s="147"/>
      <c r="R34" s="170"/>
      <c r="S34" s="170"/>
      <c r="T34" s="177"/>
      <c r="U34" s="173"/>
      <c r="V34" s="155"/>
      <c r="W34" s="157"/>
      <c r="X34" s="155"/>
      <c r="Y34" s="157"/>
      <c r="Z34" s="159"/>
      <c r="AA34" s="161"/>
      <c r="AB34" s="159"/>
      <c r="AC34" s="150"/>
      <c r="AD34" s="147"/>
      <c r="AE34" s="147"/>
      <c r="AF34" s="153"/>
      <c r="AG34" s="147"/>
      <c r="AH34" s="212"/>
      <c r="AI34" s="212"/>
      <c r="AJ34" s="246"/>
    </row>
    <row r="35" spans="2:36" ht="50.55" customHeight="1" x14ac:dyDescent="0.3">
      <c r="B35" s="219"/>
      <c r="C35" s="221"/>
      <c r="D35" s="221"/>
      <c r="E35" s="168"/>
      <c r="F35" s="168" t="s">
        <v>264</v>
      </c>
      <c r="G35" s="221"/>
      <c r="H35" s="168" t="s">
        <v>210</v>
      </c>
      <c r="I35" s="168" t="s">
        <v>210</v>
      </c>
      <c r="J35" s="66" t="s">
        <v>212</v>
      </c>
      <c r="K35" s="67" t="s">
        <v>211</v>
      </c>
      <c r="L35" s="48" t="s">
        <v>219</v>
      </c>
      <c r="M35" s="53" t="s">
        <v>242</v>
      </c>
      <c r="N35" s="150" t="s">
        <v>224</v>
      </c>
      <c r="O35" s="150" t="s">
        <v>269</v>
      </c>
      <c r="P35" s="147" t="s">
        <v>244</v>
      </c>
      <c r="Q35" s="147" t="s">
        <v>103</v>
      </c>
      <c r="R35" s="170" t="s">
        <v>104</v>
      </c>
      <c r="S35" s="170" t="s">
        <v>105</v>
      </c>
      <c r="T35" s="177"/>
      <c r="U35" s="173">
        <f>V35+Y35</f>
        <v>1276938</v>
      </c>
      <c r="V35" s="155">
        <v>751140</v>
      </c>
      <c r="W35" s="157">
        <v>0</v>
      </c>
      <c r="X35" s="155">
        <v>0</v>
      </c>
      <c r="Y35" s="157">
        <v>525798</v>
      </c>
      <c r="Z35" s="159">
        <v>0</v>
      </c>
      <c r="AA35" s="161">
        <v>0</v>
      </c>
      <c r="AB35" s="159">
        <v>225342</v>
      </c>
      <c r="AC35" s="150" t="s">
        <v>225</v>
      </c>
      <c r="AD35" s="147" t="s">
        <v>16</v>
      </c>
      <c r="AE35" s="147"/>
      <c r="AF35" s="153"/>
      <c r="AG35" s="147"/>
      <c r="AH35" s="212"/>
      <c r="AI35" s="212"/>
      <c r="AJ35" s="246"/>
    </row>
    <row r="36" spans="2:36" ht="41.55" customHeight="1" x14ac:dyDescent="0.3">
      <c r="B36" s="219"/>
      <c r="C36" s="221"/>
      <c r="D36" s="221"/>
      <c r="E36" s="168"/>
      <c r="F36" s="168"/>
      <c r="G36" s="221"/>
      <c r="H36" s="168"/>
      <c r="I36" s="168"/>
      <c r="J36" s="67" t="s">
        <v>214</v>
      </c>
      <c r="K36" s="66" t="s">
        <v>213</v>
      </c>
      <c r="L36" s="48" t="s">
        <v>164</v>
      </c>
      <c r="M36" s="48" t="s">
        <v>275</v>
      </c>
      <c r="N36" s="150"/>
      <c r="O36" s="150"/>
      <c r="P36" s="147"/>
      <c r="Q36" s="147"/>
      <c r="R36" s="170"/>
      <c r="S36" s="170"/>
      <c r="T36" s="177"/>
      <c r="U36" s="173"/>
      <c r="V36" s="155"/>
      <c r="W36" s="157"/>
      <c r="X36" s="155"/>
      <c r="Y36" s="157"/>
      <c r="Z36" s="159"/>
      <c r="AA36" s="161"/>
      <c r="AB36" s="159"/>
      <c r="AC36" s="150"/>
      <c r="AD36" s="147"/>
      <c r="AE36" s="147"/>
      <c r="AF36" s="153"/>
      <c r="AG36" s="147"/>
      <c r="AH36" s="212"/>
      <c r="AI36" s="212"/>
      <c r="AJ36" s="246"/>
    </row>
    <row r="37" spans="2:36" ht="46.05" customHeight="1" x14ac:dyDescent="0.3">
      <c r="B37" s="219"/>
      <c r="C37" s="221"/>
      <c r="D37" s="221"/>
      <c r="E37" s="168"/>
      <c r="F37" s="168"/>
      <c r="G37" s="221"/>
      <c r="H37" s="168"/>
      <c r="I37" s="168"/>
      <c r="J37" s="67" t="s">
        <v>216</v>
      </c>
      <c r="K37" s="67" t="s">
        <v>215</v>
      </c>
      <c r="L37" s="48" t="s">
        <v>220</v>
      </c>
      <c r="M37" s="48" t="s">
        <v>242</v>
      </c>
      <c r="N37" s="150"/>
      <c r="O37" s="150"/>
      <c r="P37" s="147"/>
      <c r="Q37" s="147"/>
      <c r="R37" s="170"/>
      <c r="S37" s="170"/>
      <c r="T37" s="177"/>
      <c r="U37" s="173"/>
      <c r="V37" s="155"/>
      <c r="W37" s="157"/>
      <c r="X37" s="155"/>
      <c r="Y37" s="157"/>
      <c r="Z37" s="159"/>
      <c r="AA37" s="161"/>
      <c r="AB37" s="159"/>
      <c r="AC37" s="150"/>
      <c r="AD37" s="147"/>
      <c r="AE37" s="147"/>
      <c r="AF37" s="153"/>
      <c r="AG37" s="147"/>
      <c r="AH37" s="212"/>
      <c r="AI37" s="212"/>
      <c r="AJ37" s="246"/>
    </row>
    <row r="38" spans="2:36" ht="58.2" thickBot="1" x14ac:dyDescent="0.35">
      <c r="B38" s="248"/>
      <c r="C38" s="249"/>
      <c r="D38" s="249"/>
      <c r="E38" s="210"/>
      <c r="F38" s="210"/>
      <c r="G38" s="249"/>
      <c r="H38" s="210"/>
      <c r="I38" s="210"/>
      <c r="J38" s="68" t="s">
        <v>218</v>
      </c>
      <c r="K38" s="68" t="s">
        <v>217</v>
      </c>
      <c r="L38" s="69" t="s">
        <v>221</v>
      </c>
      <c r="M38" s="56" t="s">
        <v>243</v>
      </c>
      <c r="N38" s="201"/>
      <c r="O38" s="201"/>
      <c r="P38" s="199"/>
      <c r="Q38" s="199"/>
      <c r="R38" s="200"/>
      <c r="S38" s="200"/>
      <c r="T38" s="250"/>
      <c r="U38" s="203"/>
      <c r="V38" s="204"/>
      <c r="W38" s="205"/>
      <c r="X38" s="204"/>
      <c r="Y38" s="205"/>
      <c r="Z38" s="243"/>
      <c r="AA38" s="244"/>
      <c r="AB38" s="243"/>
      <c r="AC38" s="201"/>
      <c r="AD38" s="199"/>
      <c r="AE38" s="199"/>
      <c r="AF38" s="202"/>
      <c r="AG38" s="199"/>
      <c r="AH38" s="224"/>
      <c r="AI38" s="224"/>
      <c r="AJ38" s="247"/>
    </row>
  </sheetData>
  <autoFilter ref="A5:AJ30" xr:uid="{00000000-0001-0000-0500-000000000000}"/>
  <mergeCells count="238">
    <mergeCell ref="AH31:AH38"/>
    <mergeCell ref="AI31:AI38"/>
    <mergeCell ref="AJ31:AJ38"/>
    <mergeCell ref="B31:B38"/>
    <mergeCell ref="C31:C38"/>
    <mergeCell ref="D31:D38"/>
    <mergeCell ref="E31:E38"/>
    <mergeCell ref="G31:G38"/>
    <mergeCell ref="T31:T38"/>
    <mergeCell ref="AD35:AD38"/>
    <mergeCell ref="AE35:AE38"/>
    <mergeCell ref="AF35:AF38"/>
    <mergeCell ref="AG35:AG38"/>
    <mergeCell ref="U35:U38"/>
    <mergeCell ref="V35:V38"/>
    <mergeCell ref="W35:W38"/>
    <mergeCell ref="X35:X38"/>
    <mergeCell ref="Y35:Y38"/>
    <mergeCell ref="Z35:Z38"/>
    <mergeCell ref="AA35:AA38"/>
    <mergeCell ref="AB35:AB38"/>
    <mergeCell ref="AC35:AC38"/>
    <mergeCell ref="F35:F38"/>
    <mergeCell ref="H35:H38"/>
    <mergeCell ref="B7:B14"/>
    <mergeCell ref="C7:C14"/>
    <mergeCell ref="D7:D14"/>
    <mergeCell ref="E7:E14"/>
    <mergeCell ref="G7:G14"/>
    <mergeCell ref="T7:T14"/>
    <mergeCell ref="AG11:AG14"/>
    <mergeCell ref="X11:X14"/>
    <mergeCell ref="Y11:Y14"/>
    <mergeCell ref="Z11:Z14"/>
    <mergeCell ref="AA11:AA14"/>
    <mergeCell ref="AB11:AB14"/>
    <mergeCell ref="B15:B22"/>
    <mergeCell ref="C15:C22"/>
    <mergeCell ref="D15:D22"/>
    <mergeCell ref="E15:E22"/>
    <mergeCell ref="G15:G22"/>
    <mergeCell ref="T15:T22"/>
    <mergeCell ref="AH15:AH22"/>
    <mergeCell ref="AI15:AI22"/>
    <mergeCell ref="AJ15:AJ22"/>
    <mergeCell ref="I35:I38"/>
    <mergeCell ref="N35:N38"/>
    <mergeCell ref="O35:O38"/>
    <mergeCell ref="P35:P38"/>
    <mergeCell ref="Q35:Q38"/>
    <mergeCell ref="R35:R38"/>
    <mergeCell ref="S35:S38"/>
    <mergeCell ref="B23:B30"/>
    <mergeCell ref="C23:C30"/>
    <mergeCell ref="D23:D30"/>
    <mergeCell ref="E23:E30"/>
    <mergeCell ref="G23:G30"/>
    <mergeCell ref="S31:S34"/>
    <mergeCell ref="O31:O34"/>
    <mergeCell ref="P31:P34"/>
    <mergeCell ref="Q31:Q34"/>
    <mergeCell ref="R31:R34"/>
    <mergeCell ref="AH23:AH30"/>
    <mergeCell ref="AI23:AI30"/>
    <mergeCell ref="AJ23:AJ30"/>
    <mergeCell ref="I27:I30"/>
    <mergeCell ref="H27:H30"/>
    <mergeCell ref="F27:F30"/>
    <mergeCell ref="N27:N30"/>
    <mergeCell ref="O27:O30"/>
    <mergeCell ref="AC27:AC30"/>
    <mergeCell ref="AD27:AD30"/>
    <mergeCell ref="AE27:AE30"/>
    <mergeCell ref="AF27:AF30"/>
    <mergeCell ref="AG27:AG30"/>
    <mergeCell ref="Z27:Z30"/>
    <mergeCell ref="AA27:AA30"/>
    <mergeCell ref="AB27:AB30"/>
    <mergeCell ref="AB23:AB26"/>
    <mergeCell ref="AC23:AC26"/>
    <mergeCell ref="Z23:Z26"/>
    <mergeCell ref="AA23:AA26"/>
    <mergeCell ref="AG23:AG26"/>
    <mergeCell ref="AC11:AC14"/>
    <mergeCell ref="AD11:AD14"/>
    <mergeCell ref="AE11:AE14"/>
    <mergeCell ref="AF11:AF14"/>
    <mergeCell ref="U11:U14"/>
    <mergeCell ref="V11:V14"/>
    <mergeCell ref="W11:W14"/>
    <mergeCell ref="F7:F10"/>
    <mergeCell ref="H7:H10"/>
    <mergeCell ref="I7:I10"/>
    <mergeCell ref="N7:N10"/>
    <mergeCell ref="AC7:AC10"/>
    <mergeCell ref="AD7:AD10"/>
    <mergeCell ref="Z7:Z10"/>
    <mergeCell ref="AA7:AA10"/>
    <mergeCell ref="AB7:AB10"/>
    <mergeCell ref="O7:O10"/>
    <mergeCell ref="P7:P10"/>
    <mergeCell ref="F11:F14"/>
    <mergeCell ref="H11:H14"/>
    <mergeCell ref="I11:I14"/>
    <mergeCell ref="N11:N14"/>
    <mergeCell ref="O11:O14"/>
    <mergeCell ref="P11:P14"/>
    <mergeCell ref="Q11:Q14"/>
    <mergeCell ref="R11:R14"/>
    <mergeCell ref="S11:S14"/>
    <mergeCell ref="Q7:Q10"/>
    <mergeCell ref="R7:R10"/>
    <mergeCell ref="S7:S10"/>
    <mergeCell ref="U7:U10"/>
    <mergeCell ref="V7:V10"/>
    <mergeCell ref="W7:W10"/>
    <mergeCell ref="B1:AI1"/>
    <mergeCell ref="B3:B4"/>
    <mergeCell ref="C3:C4"/>
    <mergeCell ref="D3:D4"/>
    <mergeCell ref="E3:E4"/>
    <mergeCell ref="F3:F4"/>
    <mergeCell ref="G3:G4"/>
    <mergeCell ref="H3:H4"/>
    <mergeCell ref="I3:I4"/>
    <mergeCell ref="J3:M3"/>
    <mergeCell ref="AG3:AG4"/>
    <mergeCell ref="AH3:AH4"/>
    <mergeCell ref="AI3:AI4"/>
    <mergeCell ref="N3:N4"/>
    <mergeCell ref="O3:O4"/>
    <mergeCell ref="P3:P4"/>
    <mergeCell ref="Q3:Q4"/>
    <mergeCell ref="R3:R4"/>
    <mergeCell ref="S3:S4"/>
    <mergeCell ref="X7:X10"/>
    <mergeCell ref="Y7:Y10"/>
    <mergeCell ref="AE7:AE10"/>
    <mergeCell ref="AF7:AF10"/>
    <mergeCell ref="AG7:AG10"/>
    <mergeCell ref="AJ3:AJ4"/>
    <mergeCell ref="T3:T4"/>
    <mergeCell ref="U3:U4"/>
    <mergeCell ref="V3:AA3"/>
    <mergeCell ref="AB3:AB4"/>
    <mergeCell ref="AC3:AC4"/>
    <mergeCell ref="AD3:AF3"/>
    <mergeCell ref="AH7:AH14"/>
    <mergeCell ref="AI7:AI14"/>
    <mergeCell ref="AJ7:AJ14"/>
    <mergeCell ref="F15:F18"/>
    <mergeCell ref="H15:H18"/>
    <mergeCell ref="I15:I18"/>
    <mergeCell ref="N15:N18"/>
    <mergeCell ref="F19:F22"/>
    <mergeCell ref="H19:H22"/>
    <mergeCell ref="I19:I22"/>
    <mergeCell ref="N19:N22"/>
    <mergeCell ref="F31:F34"/>
    <mergeCell ref="H31:H34"/>
    <mergeCell ref="I31:I34"/>
    <mergeCell ref="N31:N34"/>
    <mergeCell ref="O15:O18"/>
    <mergeCell ref="P15:P18"/>
    <mergeCell ref="Q15:Q18"/>
    <mergeCell ref="R15:R18"/>
    <mergeCell ref="U27:U30"/>
    <mergeCell ref="V27:V30"/>
    <mergeCell ref="W27:W30"/>
    <mergeCell ref="X27:X30"/>
    <mergeCell ref="Y27:Y30"/>
    <mergeCell ref="P27:P30"/>
    <mergeCell ref="Q27:Q30"/>
    <mergeCell ref="R27:R30"/>
    <mergeCell ref="S27:S30"/>
    <mergeCell ref="O19:O22"/>
    <mergeCell ref="P19:P22"/>
    <mergeCell ref="Q19:Q22"/>
    <mergeCell ref="R19:R22"/>
    <mergeCell ref="S23:S26"/>
    <mergeCell ref="U23:U26"/>
    <mergeCell ref="V23:V26"/>
    <mergeCell ref="W23:W26"/>
    <mergeCell ref="S19:S22"/>
    <mergeCell ref="S15:S18"/>
    <mergeCell ref="Y23:Y26"/>
    <mergeCell ref="U31:U34"/>
    <mergeCell ref="AC15:AC18"/>
    <mergeCell ref="AD15:AD18"/>
    <mergeCell ref="AE15:AE18"/>
    <mergeCell ref="AF15:AF18"/>
    <mergeCell ref="AG15:AG18"/>
    <mergeCell ref="X15:X18"/>
    <mergeCell ref="Y15:Y18"/>
    <mergeCell ref="Z15:Z18"/>
    <mergeCell ref="AA15:AA18"/>
    <mergeCell ref="AB15:AB18"/>
    <mergeCell ref="U19:U22"/>
    <mergeCell ref="V19:V22"/>
    <mergeCell ref="W19:W22"/>
    <mergeCell ref="V31:V34"/>
    <mergeCell ref="W31:W34"/>
    <mergeCell ref="U15:U18"/>
    <mergeCell ref="V15:V18"/>
    <mergeCell ref="W15:W18"/>
    <mergeCell ref="AC19:AC22"/>
    <mergeCell ref="X19:X22"/>
    <mergeCell ref="Y19:Y22"/>
    <mergeCell ref="Z19:Z22"/>
    <mergeCell ref="X23:X26"/>
    <mergeCell ref="F23:F26"/>
    <mergeCell ref="H23:H26"/>
    <mergeCell ref="I23:I26"/>
    <mergeCell ref="N23:N26"/>
    <mergeCell ref="O23:O26"/>
    <mergeCell ref="P23:P26"/>
    <mergeCell ref="Q23:Q26"/>
    <mergeCell ref="R23:R26"/>
    <mergeCell ref="AD23:AD26"/>
    <mergeCell ref="T23:T30"/>
    <mergeCell ref="AG19:AG22"/>
    <mergeCell ref="AC31:AC34"/>
    <mergeCell ref="AD31:AD34"/>
    <mergeCell ref="AE31:AE34"/>
    <mergeCell ref="AF31:AF34"/>
    <mergeCell ref="AG31:AG34"/>
    <mergeCell ref="X31:X34"/>
    <mergeCell ref="Y31:Y34"/>
    <mergeCell ref="Z31:Z34"/>
    <mergeCell ref="AA31:AA34"/>
    <mergeCell ref="AB31:AB34"/>
    <mergeCell ref="AA19:AA22"/>
    <mergeCell ref="AB19:AB22"/>
    <mergeCell ref="AF23:AF26"/>
    <mergeCell ref="AE23:AE26"/>
    <mergeCell ref="AD19:AD22"/>
    <mergeCell ref="AE19:AE22"/>
    <mergeCell ref="AF19:AF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4"/>
  <sheetViews>
    <sheetView workbookViewId="0">
      <selection activeCell="G6" sqref="G6"/>
    </sheetView>
  </sheetViews>
  <sheetFormatPr defaultRowHeight="14.4" x14ac:dyDescent="0.3"/>
  <cols>
    <col min="1" max="1" width="5" customWidth="1"/>
    <col min="2" max="2" width="21" customWidth="1"/>
    <col min="3" max="3" width="17.77734375" customWidth="1"/>
    <col min="4" max="5" width="13.77734375" customWidth="1"/>
    <col min="6" max="6" width="18.21875" customWidth="1"/>
    <col min="7" max="7" width="50.21875" customWidth="1"/>
    <col min="8" max="8" width="14.77734375" customWidth="1"/>
    <col min="9" max="9" width="13.77734375" customWidth="1"/>
    <col min="10" max="10" width="12.77734375" customWidth="1"/>
    <col min="11" max="14" width="10.5546875" customWidth="1"/>
    <col min="15" max="16" width="15.77734375" customWidth="1"/>
    <col min="17" max="17" width="18.5546875" customWidth="1"/>
    <col min="18" max="18" width="15.77734375" customWidth="1"/>
    <col min="19" max="21" width="14" customWidth="1"/>
    <col min="22" max="22" width="10" customWidth="1"/>
    <col min="23" max="23" width="11.21875" customWidth="1"/>
    <col min="24" max="24" width="10" customWidth="1"/>
    <col min="25" max="25" width="11.77734375" customWidth="1"/>
    <col min="26" max="27" width="12.21875" customWidth="1"/>
    <col min="28" max="29" width="11.21875" customWidth="1"/>
    <col min="30" max="30" width="12.21875" customWidth="1"/>
    <col min="31" max="33" width="11.21875" customWidth="1"/>
    <col min="34" max="34" width="24.21875" customWidth="1"/>
    <col min="35" max="35" width="19.44140625" customWidth="1"/>
    <col min="36" max="36" width="10.44140625" customWidth="1"/>
  </cols>
  <sheetData>
    <row r="1" spans="1:36" x14ac:dyDescent="0.3">
      <c r="A1" s="1"/>
      <c r="B1" s="146" t="s">
        <v>40</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
    </row>
    <row r="2" spans="1:3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x14ac:dyDescent="0.3">
      <c r="A3" s="1"/>
      <c r="B3" s="138" t="s">
        <v>0</v>
      </c>
      <c r="C3" s="138" t="s">
        <v>1</v>
      </c>
      <c r="D3" s="138" t="s">
        <v>28</v>
      </c>
      <c r="E3" s="138" t="s">
        <v>29</v>
      </c>
      <c r="F3" s="138" t="s">
        <v>30</v>
      </c>
      <c r="G3" s="138" t="s">
        <v>3</v>
      </c>
      <c r="H3" s="138" t="s">
        <v>4</v>
      </c>
      <c r="I3" s="138" t="s">
        <v>5</v>
      </c>
      <c r="J3" s="139" t="s">
        <v>6</v>
      </c>
      <c r="K3" s="139"/>
      <c r="L3" s="139"/>
      <c r="M3" s="139"/>
      <c r="N3" s="135" t="s">
        <v>47</v>
      </c>
      <c r="O3" s="138" t="s">
        <v>31</v>
      </c>
      <c r="P3" s="145" t="s">
        <v>42</v>
      </c>
      <c r="Q3" s="145" t="s">
        <v>32</v>
      </c>
      <c r="R3" s="145" t="s">
        <v>37</v>
      </c>
      <c r="S3" s="145" t="s">
        <v>33</v>
      </c>
      <c r="T3" s="138" t="s">
        <v>55</v>
      </c>
      <c r="U3" s="138" t="s">
        <v>57</v>
      </c>
      <c r="V3" s="139" t="s">
        <v>59</v>
      </c>
      <c r="W3" s="139"/>
      <c r="X3" s="139"/>
      <c r="Y3" s="139"/>
      <c r="Z3" s="139"/>
      <c r="AA3" s="139"/>
      <c r="AB3" s="138" t="s">
        <v>69</v>
      </c>
      <c r="AC3" s="140" t="s">
        <v>75</v>
      </c>
      <c r="AD3" s="142" t="s">
        <v>77</v>
      </c>
      <c r="AE3" s="143"/>
      <c r="AF3" s="144"/>
      <c r="AG3" s="135" t="s">
        <v>27</v>
      </c>
      <c r="AH3" s="135" t="s">
        <v>36</v>
      </c>
      <c r="AI3" s="138" t="s">
        <v>34</v>
      </c>
      <c r="AJ3" s="135" t="s">
        <v>35</v>
      </c>
    </row>
    <row r="4" spans="1:36" ht="145.19999999999999" x14ac:dyDescent="0.3">
      <c r="A4" s="1"/>
      <c r="B4" s="138"/>
      <c r="C4" s="138"/>
      <c r="D4" s="138"/>
      <c r="E4" s="138"/>
      <c r="F4" s="138"/>
      <c r="G4" s="138"/>
      <c r="H4" s="138"/>
      <c r="I4" s="138"/>
      <c r="J4" s="3" t="s">
        <v>7</v>
      </c>
      <c r="K4" s="3" t="s">
        <v>8</v>
      </c>
      <c r="L4" s="3" t="s">
        <v>9</v>
      </c>
      <c r="M4" s="11" t="s">
        <v>10</v>
      </c>
      <c r="N4" s="136"/>
      <c r="O4" s="138"/>
      <c r="P4" s="145"/>
      <c r="Q4" s="145"/>
      <c r="R4" s="145"/>
      <c r="S4" s="145"/>
      <c r="T4" s="138"/>
      <c r="U4" s="138"/>
      <c r="V4" s="3" t="s">
        <v>61</v>
      </c>
      <c r="W4" s="3" t="s">
        <v>62</v>
      </c>
      <c r="X4" s="3" t="s">
        <v>15</v>
      </c>
      <c r="Y4" s="3" t="s">
        <v>63</v>
      </c>
      <c r="Z4" s="3" t="s">
        <v>60</v>
      </c>
      <c r="AA4" s="3" t="s">
        <v>25</v>
      </c>
      <c r="AB4" s="138"/>
      <c r="AC4" s="141"/>
      <c r="AD4" s="3" t="s">
        <v>16</v>
      </c>
      <c r="AE4" s="3" t="s">
        <v>17</v>
      </c>
      <c r="AF4" s="3" t="s">
        <v>26</v>
      </c>
      <c r="AG4" s="136"/>
      <c r="AH4" s="136"/>
      <c r="AI4" s="138"/>
      <c r="AJ4" s="136"/>
    </row>
    <row r="5" spans="1:36" x14ac:dyDescent="0.3">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360" x14ac:dyDescent="0.3">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
      <c r="A14" s="1"/>
      <c r="B14" s="137" t="s">
        <v>24</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sheetData>
  <mergeCells count="27">
    <mergeCell ref="B1:AI1"/>
    <mergeCell ref="B3:B4"/>
    <mergeCell ref="C3:C4"/>
    <mergeCell ref="D3:D4"/>
    <mergeCell ref="E3:E4"/>
    <mergeCell ref="F3:F4"/>
    <mergeCell ref="G3:G4"/>
    <mergeCell ref="H3:H4"/>
    <mergeCell ref="I3:I4"/>
    <mergeCell ref="J3:M3"/>
    <mergeCell ref="AG3:AG4"/>
    <mergeCell ref="AH3:AH4"/>
    <mergeCell ref="AI3:AI4"/>
    <mergeCell ref="AJ3:AJ4"/>
    <mergeCell ref="B14:AJ14"/>
    <mergeCell ref="T3:T4"/>
    <mergeCell ref="U3:U4"/>
    <mergeCell ref="V3:AA3"/>
    <mergeCell ref="AB3:AB4"/>
    <mergeCell ref="AC3:AC4"/>
    <mergeCell ref="AD3:AF3"/>
    <mergeCell ref="N3:N4"/>
    <mergeCell ref="O3:O4"/>
    <mergeCell ref="P3:P4"/>
    <mergeCell ref="Q3:Q4"/>
    <mergeCell ref="R3:R4"/>
    <mergeCell ref="S3:S4"/>
  </mergeCells>
  <dataValidations count="1">
    <dataValidation type="list" allowBlank="1" showInputMessage="1" showErrorMessage="1" sqref="P7:S7" xr:uid="{00000000-0002-0000-06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7</vt:i4>
      </vt:variant>
    </vt:vector>
  </HeadingPairs>
  <TitlesOfParts>
    <vt:vector size="7" baseType="lpstr">
      <vt:lpstr>ŠMSM</vt:lpstr>
      <vt:lpstr>SM</vt:lpstr>
      <vt:lpstr>AM</vt:lpstr>
      <vt:lpstr>VRM</vt:lpstr>
      <vt:lpstr>SADM</vt:lpstr>
      <vt:lpstr>SAM</vt:lpstr>
      <vt:lpstr>JUNGTINIAI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 Maniuškina</dc:creator>
  <cp:lastModifiedBy>Karolina Narkevič</cp:lastModifiedBy>
  <cp:lastPrinted>2022-12-22T14:53:05Z</cp:lastPrinted>
  <dcterms:created xsi:type="dcterms:W3CDTF">2022-12-16T11:51:22Z</dcterms:created>
  <dcterms:modified xsi:type="dcterms:W3CDTF">2024-04-18T11:56:44Z</dcterms:modified>
</cp:coreProperties>
</file>