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M:\2. PROGRAMOS\3.1 EGADP - SP 21-27\2. Kvietimai\SVEPS\1.2 KVIETIMŲ PLANAI\Regionai\Vilnius\"/>
    </mc:Choice>
  </mc:AlternateContent>
  <xr:revisionPtr revIDLastSave="0" documentId="13_ncr:1_{088E9058-A3CD-4191-9510-6F737234EB11}" xr6:coauthVersionLast="47" xr6:coauthVersionMax="47" xr10:uidLastSave="{00000000-0000-0000-0000-000000000000}"/>
  <bookViews>
    <workbookView xWindow="-28920" yWindow="-120" windowWidth="29040" windowHeight="15840" firstSheet="5" activeTab="5" xr2:uid="{00000000-000D-0000-FFFF-FFFF00000000}"/>
  </bookViews>
  <sheets>
    <sheet name="ŠMSM" sheetId="1" state="hidden" r:id="rId1"/>
    <sheet name="SM" sheetId="2" state="hidden" r:id="rId2"/>
    <sheet name="AM" sheetId="3" state="hidden" r:id="rId3"/>
    <sheet name="VRM" sheetId="4" state="hidden" r:id="rId4"/>
    <sheet name="SADM" sheetId="5" state="hidden" r:id="rId5"/>
    <sheet name="SAM" sheetId="6" r:id="rId6"/>
    <sheet name="JUNGTINIAI" sheetId="7" state="hidden" r:id="rId7"/>
  </sheets>
  <definedNames>
    <definedName name="_xlnm._FilterDatabase" localSheetId="5" hidden="1">SAM!$A$5:$AJ$38</definedName>
    <definedName name="_xlnm.Print_Area" localSheetId="0">ŠMSM!#REF!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1" i="6" l="1"/>
  <c r="T19" i="6"/>
  <c r="T7" i="6"/>
  <c r="U85" i="1" l="1"/>
  <c r="AD85" i="1" s="1"/>
  <c r="T85" i="1"/>
  <c r="U78" i="1"/>
  <c r="AD78" i="1" s="1"/>
  <c r="U71" i="1"/>
  <c r="AD71" i="1" s="1"/>
  <c r="U68" i="1"/>
  <c r="AD68" i="1" s="1"/>
  <c r="AD65" i="1"/>
  <c r="U65" i="1"/>
  <c r="U61" i="1"/>
  <c r="AD61" i="1" s="1"/>
  <c r="U58" i="1"/>
  <c r="AD58" i="1" s="1"/>
  <c r="AD56" i="1"/>
  <c r="U56" i="1"/>
  <c r="Y53" i="1"/>
  <c r="U53" i="1"/>
  <c r="AD53" i="1" s="1"/>
  <c r="U49" i="1"/>
  <c r="AD49" i="1" s="1"/>
  <c r="U44" i="1"/>
  <c r="AD41" i="1"/>
  <c r="U41" i="1"/>
  <c r="U39" i="1"/>
  <c r="AD39" i="1" s="1"/>
  <c r="U37" i="1"/>
  <c r="T37" i="1" s="1"/>
  <c r="U34" i="1"/>
  <c r="AD34" i="1" s="1"/>
  <c r="T34" i="1"/>
  <c r="U31" i="1"/>
  <c r="AD31" i="1" s="1"/>
  <c r="T31" i="1"/>
  <c r="U24" i="1"/>
  <c r="AD24" i="1" s="1"/>
  <c r="T24" i="1"/>
  <c r="U16" i="1"/>
  <c r="AD16" i="1" s="1"/>
  <c r="U13" i="1"/>
  <c r="AD13" i="1" s="1"/>
  <c r="T13" i="1"/>
  <c r="U7" i="1"/>
  <c r="T7" i="1" s="1"/>
  <c r="T41" i="1" l="1"/>
  <c r="T65" i="1"/>
  <c r="T49" i="1"/>
  <c r="AD37" i="1"/>
  <c r="T16" i="1"/>
  <c r="T61" i="1"/>
  <c r="T71" i="1"/>
  <c r="AD44" i="1"/>
  <c r="AD7" i="1"/>
</calcChain>
</file>

<file path=xl/sharedStrings.xml><?xml version="1.0" encoding="utf-8"?>
<sst xmlns="http://schemas.openxmlformats.org/spreadsheetml/2006/main" count="1332" uniqueCount="269">
  <si>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</si>
  <si>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</si>
  <si>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</si>
  <si>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</si>
  <si>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</si>
  <si>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</si>
  <si>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</si>
  <si>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</si>
  <si>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</si>
  <si>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</si>
  <si>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</si>
  <si>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</si>
  <si>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</si>
  <si>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</si>
  <si>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</si>
  <si>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</si>
  <si>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</si>
  <si>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</si>
  <si>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</si>
  <si>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</si>
  <si>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</si>
  <si>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</si>
  <si>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</si>
  <si>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</si>
  <si>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</si>
  <si>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</si>
  <si>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</si>
  <si>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</si>
  <si>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</si>
  <si>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</si>
  <si>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</si>
  <si>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</si>
  <si>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</si>
  <si>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</si>
  <si>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</si>
  <si>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</si>
  <si>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</si>
  <si>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</si>
  <si>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</si>
  <si>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</si>
  <si>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</si>
  <si>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</si>
  <si>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</si>
  <si>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</si>
  <si>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</si>
  <si>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</si>
  <si>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</si>
  <si>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</si>
  <si>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</si>
  <si>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</si>
  <si>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</si>
  <si>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</si>
  <si>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</si>
  <si>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</si>
  <si>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</si>
  <si>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</si>
  <si>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</si>
  <si>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</si>
  <si>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</si>
  <si>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</si>
  <si>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</si>
  <si>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</si>
  <si>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</si>
  <si>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</si>
  <si>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</si>
  <si>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</si>
  <si>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</si>
  <si>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</si>
  <si>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</si>
  <si>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</si>
  <si>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</si>
  <si>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</si>
  <si>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</si>
  <si>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</si>
  <si>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</si>
  <si>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</si>
  <si>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</si>
  <si>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</si>
  <si>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VILNIAUS REGIONO KVIETIMŲ TEIKTI PROJEKTŲ ĮGYVENDINIMO PLANUS PLANAS</t>
  </si>
  <si>
    <t xml:space="preserve"> </t>
  </si>
  <si>
    <t>Kvietimo pavadini-mas</t>
  </si>
  <si>
    <t>Pažangos priemonės pavadini-mas</t>
  </si>
  <si>
    <t>Strate-ginės svarbos projektas</t>
  </si>
  <si>
    <t>Galimi pareiš-kėjai</t>
  </si>
  <si>
    <t xml:space="preserve">Finansavimas pagal regioną, kuriam gali būti priskiriama (-os) projekto veikla
 (-os) </t>
  </si>
  <si>
    <t>Planuoja-ma kvietimo pradžios data</t>
  </si>
  <si>
    <t>Planuoja-ma kvietimo pabaigos data</t>
  </si>
  <si>
    <t>Pavadi-nimas</t>
  </si>
  <si>
    <t>Matavi-mo vienetas</t>
  </si>
  <si>
    <t>Europos Sąjungos (toliau – ES) fondų lėšos</t>
  </si>
  <si>
    <t>20-001-P</t>
  </si>
  <si>
    <t xml:space="preserve">Ugdymo prieinamumo didinimas atskirtį patiriantiems vaikams  Vilniaus miesto savivaldybėje </t>
  </si>
  <si>
    <t>12-003-03-01-23 (RE)</t>
  </si>
  <si>
    <t>Padidinti ugdymo prieinamumą atskirtį patiriantiems vaikams</t>
  </si>
  <si>
    <r>
      <rPr>
        <sz val="11"/>
        <color rgb="FFFF0000"/>
        <rFont val="Calibri"/>
        <family val="2"/>
        <charset val="186"/>
        <scheme val="minor"/>
      </rPr>
      <t xml:space="preserve"> </t>
    </r>
    <r>
      <rPr>
        <sz val="11"/>
        <color theme="1"/>
        <rFont val="Calibri"/>
        <family val="2"/>
        <charset val="186"/>
        <scheme val="minor"/>
      </rPr>
      <t>Aplinkų,  pritaikytų neįgaliųjų ir spec. poreikių moksleivių ugdymo organizavimui, sukūrimas taikant universalaus dizaino pricipus Vilniaus „Vilties“ specialiosios mokyklos-daugiafunkciame centre (Savanorių pr. 55 Vilnius)</t>
    </r>
  </si>
  <si>
    <t>2021–2027 metų Europos Sąjungos fondų investicijų programos  "Konkretus uždavinys – 4.5. Gerinti vienodas galimybes naudotis įtraukiomis ir kokybiškomis švietimo, mokymo ir mokymosi visą gyvenimą paslaugomis plėtojant prieinamą infrastruktūrą, be kita ko, didint atsparumą naudojantis nuotoliniu ir internetiniu švietimu bei mokymu (ERPF)"</t>
  </si>
  <si>
    <t>Ne</t>
  </si>
  <si>
    <t xml:space="preserve">Naujos arba modernizuotos švietimo infrastruktūros naudotojų skaičius per metus </t>
  </si>
  <si>
    <t xml:space="preserve">R.B.2.2071 </t>
  </si>
  <si>
    <t>Naudotojai per metus</t>
  </si>
  <si>
    <t>Viešasis</t>
  </si>
  <si>
    <t>Vilniaus miesto savivaldybės administracija</t>
  </si>
  <si>
    <t>ŠMSM</t>
  </si>
  <si>
    <t>CPVA</t>
  </si>
  <si>
    <t>Dotacija</t>
  </si>
  <si>
    <t>Planavimo</t>
  </si>
  <si>
    <t xml:space="preserve"> -</t>
  </si>
  <si>
    <t>ERPF</t>
  </si>
  <si>
    <t>2023-07</t>
  </si>
  <si>
    <t>2023-09</t>
  </si>
  <si>
    <t xml:space="preserve">Mokyklų, kuriose buvo įdiegtos universalaus dizaino ir kitos inžinerinės priemonės, aplinką pritaikant asmenims, turintiems negalią, dalis nuo visų mokyklų </t>
  </si>
  <si>
    <t xml:space="preserve">R.S.2.3026 </t>
  </si>
  <si>
    <t>procentas</t>
  </si>
  <si>
    <t>Vaikų, pasinaudojusių pavėžėjimo paslaugomis naujai įsigytomis transporto priemonėmis, skaičius per metus</t>
  </si>
  <si>
    <t>R.S.2.3030</t>
  </si>
  <si>
    <t>asmenys per metus</t>
  </si>
  <si>
    <t>Naujos arba modernizuotos švietimo infrastruktūros mokymo klasių talpumas</t>
  </si>
  <si>
    <t xml:space="preserve">P.B.2.0067 </t>
  </si>
  <si>
    <t>Asmenys</t>
  </si>
  <si>
    <t xml:space="preserve">Mokyklos, kuriose buvo įdiegtos universalaus dizaino ir kitos inžinerinės priemonės pritaikant aplinką asmenims, turintiems negalią </t>
  </si>
  <si>
    <t xml:space="preserve">P.S.2.1025 </t>
  </si>
  <si>
    <t>Skaičius</t>
  </si>
  <si>
    <t xml:space="preserve">Tikslinės transporto priemonės </t>
  </si>
  <si>
    <t>P.S.2.1029</t>
  </si>
  <si>
    <t>20-002-P</t>
  </si>
  <si>
    <t>Šalčininkų rajono savivaldybės švietimo įstaigų vidaus ir lauko erdvių atnaujinimas pritaikant visos dienos mokyklos veiklos įgyvendinimui</t>
  </si>
  <si>
    <t>12-003-03-02-17 (RE)</t>
  </si>
  <si>
    <t>Plėtoti įvairialypį švietimą  vykdant visos dienos mokyklų veiklą</t>
  </si>
  <si>
    <t>Šalčininkų rajono savivaldybės administracija</t>
  </si>
  <si>
    <t>Mokinių, kurie naudojasi sukurta visos dienos mokyklos infrastruktūra, skaičius</t>
  </si>
  <si>
    <t>R.S.2.3027</t>
  </si>
  <si>
    <t xml:space="preserve">Asmenys per metus </t>
  </si>
  <si>
    <t>20-003-P</t>
  </si>
  <si>
    <t>Ugdymo prieinamumo didinimas atskirtį patiriantiems vaikams ir įvairialypio švietimo plėtojimas  vykdant visos dienos mokyklų veiklą Elektrėnų ir Švenčionių rajone</t>
  </si>
  <si>
    <t>1) 12-003-03-01-23 (RE)
2) 12-003-03-02-17 (RE)</t>
  </si>
  <si>
    <t xml:space="preserve">1) Padidinti ugdymo prieinamumą atskirtį patiriantiems vaikams; 2) Plėtoti įvairialypį švietimą  vykdant visos dienos mokyklų veiklą
</t>
  </si>
  <si>
    <t>Ugdymo paslaugų prieinamumo didinimas atskirtį patiriantiems vaikams Elektrėnų savivaldybėje</t>
  </si>
  <si>
    <t xml:space="preserve"> Naujos arba modernizuotos švietimo infrastruktūros naudotojų skaičius per metus</t>
  </si>
  <si>
    <t>Elektrėnų savivaldybės administracija</t>
  </si>
  <si>
    <t>Mokyklų, kuriose buvo įdiegtos universalaus dizaino ir kitos inžinerinės priemonės, aplinką pritaikant asmenims, turintiems negalią, dalis nuo visų mokyklų</t>
  </si>
  <si>
    <t>Procentas</t>
  </si>
  <si>
    <t xml:space="preserve">Naujos arba modernizuotos vaikų priežiūros infrastruktūros naudotojų skaičius per metus </t>
  </si>
  <si>
    <t>R.B.2.2070</t>
  </si>
  <si>
    <t>Mokyklos, kuriose buvo įdiegtos universalaus dizaino ir kitos inžinerinės priemonės pritaikant aplinką asmenims, turintiems negalią</t>
  </si>
  <si>
    <t>Naujos arba modernizuotos vaikų priežiūros infrastruktūros mokymo klasių talpumas</t>
  </si>
  <si>
    <t>P.B.2.0066</t>
  </si>
  <si>
    <t>Sukurtų naujų ikimokyklinio ugdymo vietų skaičius</t>
  </si>
  <si>
    <t>P.S.2.1024</t>
  </si>
  <si>
    <t>20-004-P</t>
  </si>
  <si>
    <t>Ugdymo prieinamumo didinimas atskirtį patiriantiems vaikams ir įvairialypio švietimo plėtojimas  vykdant visos dienos mokyklų veiklą  Švenčionių rajone</t>
  </si>
  <si>
    <t>1) Padidinti ugdymo prieinamumą atskirtį patiriantiems vaikams; 2) Plėtoti įvairialypį švietimą  vykdant visos dienos mokyklų veiklą</t>
  </si>
  <si>
    <t>Švenčionių rajono savivaldybės švietimo įstaigų modernizavimas</t>
  </si>
  <si>
    <t>Naujos arba modernizuotos švietimo infrastruktūros naudotojų skaičius per metus</t>
  </si>
  <si>
    <t>Švenčionių rajono savivaldybės administracija</t>
  </si>
  <si>
    <t xml:space="preserve">Vaikų, pasinaudojusių pavėžėjimo paslaugomis naujai įsigytomis transporto priemonėmis, skaičius per metus </t>
  </si>
  <si>
    <t>Asmenys per metus</t>
  </si>
  <si>
    <t xml:space="preserve">Mokinių, kurie naudojasi sukurta visos dienos mokyklos infrastruktūra, skaičius </t>
  </si>
  <si>
    <t xml:space="preserve">Naujos arba modernizuotos švietimo infrastruktūros mokymo klasių talpumas </t>
  </si>
  <si>
    <t>20-005-P</t>
  </si>
  <si>
    <t xml:space="preserve">Ugdymo prieinamumo didinimas atskirtį patiriantiems vaikams Širvintų rajono  savivaldybėje </t>
  </si>
  <si>
    <t xml:space="preserve">Širvintų lopšelio-darželio „Boružėlė“ ugdymo infrastruktūros plėtra </t>
  </si>
  <si>
    <t>Naujos arba modernizuotos vaikų priežiūros infrastruktūros naudotojų skaičius per metus</t>
  </si>
  <si>
    <t>naudotojai per metus</t>
  </si>
  <si>
    <t>Širvintų rajono savivaldybės administracija</t>
  </si>
  <si>
    <t>asmenys</t>
  </si>
  <si>
    <t>skaičius</t>
  </si>
  <si>
    <t>20-006-P</t>
  </si>
  <si>
    <t>Įvairialypio švietimo plėtojimas visos dienos mokyklose Ukmergės rajono savivaldybėje</t>
  </si>
  <si>
    <t>Ukmergės rajono savivaldybės administracija</t>
  </si>
  <si>
    <t>20-007-P</t>
  </si>
  <si>
    <t xml:space="preserve">Ugdymo prieinamumo didinimas atskirtį patiriantiems vaikams Šalčininkų ir Ukmergės rajonų savivaldybėse </t>
  </si>
  <si>
    <t>Transporto priemonių skirtų mokinių/ikimokyklinio amžiaus vaikų pavėžėjimui įsigijimas Šalčininkų rajono savivaldybės ikimokyklinio ir bendrojo ugdymo įstaigoms</t>
  </si>
  <si>
    <t>2023-10</t>
  </si>
  <si>
    <t>2023-12</t>
  </si>
  <si>
    <t>Negalią turintiems mokiniams ir kitiems mokiniams pavėžėti iki ir iš ugdymo įstaigos lengvai pritaikomų transporto priemonių įsigijimas</t>
  </si>
  <si>
    <t>20-008-P</t>
  </si>
  <si>
    <t xml:space="preserve">Visos dienos mokyklos infrastruktūros sukūrimas Širvintų ir Trakų rajonų savivaldybėse </t>
  </si>
  <si>
    <t>Visos dienos mokyklos infrastruktūros sukūrimas Širvintų pradinėje mokykloje</t>
  </si>
  <si>
    <t>Švietimo įvairovės skatinimas Trakų r. savivaldybės mokyklose vykdant visos dienos mokyklų veiklą</t>
  </si>
  <si>
    <t>Trakų rajono savivaldybės administracija</t>
  </si>
  <si>
    <t>20-009-P</t>
  </si>
  <si>
    <t xml:space="preserve">Ugdymo prieinamumo didinimas atskirtį patiriantiems vaikams Trakų ir Vilniaus rajonų savivaldybėse </t>
  </si>
  <si>
    <t>Aplinkų, pritaikytų įtraukiojo ugdymo organizavimui, sukūrimas Trakų rajono savivaldybės gimnazijose taikant universalaus dizaino standartus</t>
  </si>
  <si>
    <t>2024-02</t>
  </si>
  <si>
    <t>Ikimokyklinio ugdymo prieinamumo didinimas Vilniaus rajono savivaldybėje</t>
  </si>
  <si>
    <t>Vilniaus rajono savivaldybės administracija</t>
  </si>
  <si>
    <t>Transporto priemonių įsigijimas, siekiant užtikrinti įvairių poreikių mokinių ir vaikų pavėžėjimo paslaugą</t>
  </si>
  <si>
    <t>Ikimokyklinio ugdymo paslaugų prieinamumo didinimas steigiant grupes Trakų pradinėje mokykloje ir Trakų r. Rūdiškių gimnazijoje</t>
  </si>
  <si>
    <t>20-010-P</t>
  </si>
  <si>
    <t>Ugdymo prieinamumo didinimas atskirtį patiriantiems vaikams Ukmergės rajone</t>
  </si>
  <si>
    <t>Ugdymo paslaugų prieinamumo didinimas atskirtį patiriantiems vaikams Ukmergės rajono savivaldybėje</t>
  </si>
  <si>
    <t>2024-01</t>
  </si>
  <si>
    <t>2024-03</t>
  </si>
  <si>
    <t>20-011-P</t>
  </si>
  <si>
    <t>Naujų ikimokyklinio ugdymo vietų kūrimas, dėmesį skiriant ankstyvojo amžiaus vaikų ugdymui</t>
  </si>
  <si>
    <t>2024-05</t>
  </si>
  <si>
    <t>Naujų ikimokyklinių vietų kūrimas Šalčininkų lopšelyje-darželyje „Pasaka“</t>
  </si>
  <si>
    <t>20-012-P</t>
  </si>
  <si>
    <t xml:space="preserve">Ugdymo prieinamumo didinimas atskirtį patiriantiems vaikams ir įvairialypio švietimo plėtojimas  vykdant visos dienos mokyklų veiklą Vilniaus mieste </t>
  </si>
  <si>
    <t>Aplinkų, pritaikytų įtraukiojo ugdymo organizavimui ir visos dienos mokyklų veiklai, sukūrimas taikant universalaus dizaino principus Vilniaus Šeškinės pradinės mokyklos (Šeškinės g. 15, Vilnius)</t>
  </si>
  <si>
    <t>Aplinkų, pritaikytų įtraukiojo ugdymo organizavimui ir visos dienos mokyklų veiklai, sukūrimas taikant universalaus dizaino principus Vilniaus Adomo Mickevičiaus licėjuje (Kruopų g. 11, Vilnius)</t>
  </si>
  <si>
    <t>20-013-P</t>
  </si>
  <si>
    <t>Aplinkų, pritaikytų įtraukiojo ugdymo organizavimui, sukūrimas taikant universalaus dizaino principus Vilniaus Vyturio pradinėje mokykloje (Taikos g. 189, VIlnius)</t>
  </si>
  <si>
    <t>2024-12</t>
  </si>
  <si>
    <t>2025-02</t>
  </si>
  <si>
    <t>_____________</t>
  </si>
  <si>
    <t>20-501-P</t>
  </si>
  <si>
    <t>Visuomenės sveikatos paslaugų gerinimas Šalčininkų rajone</t>
  </si>
  <si>
    <t>11-001-02-10-03(RE)</t>
  </si>
  <si>
    <t>Gerinti kokybiškų visuomenės sveikatos paslaugų prieinamumą regionuose</t>
  </si>
  <si>
    <t>2021–2027 metų Europos Sąjungos fondų investicijų programos  "Konkretus uždavinys – 4.8. .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</si>
  <si>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ne</t>
  </si>
  <si>
    <t>R.S.2.3523</t>
  </si>
  <si>
    <t>Asmenų, po dalyvavimo veiklose pagerinusių sveikatos raštingumo kompetenciją, dalis (procentai)</t>
  </si>
  <si>
    <t>P.S.2.1519</t>
  </si>
  <si>
    <t>Asmenys, dalyvavę sveikatos raštingumo didinimo veiklose (asmenys)</t>
  </si>
  <si>
    <t>R.S.2.3526</t>
  </si>
  <si>
    <t>Asmenų, palankiai vertinančių visuomenės sveikatos priežiūros paslaugų kokybę, dalis (procentai)</t>
  </si>
  <si>
    <t>P.B.2.0518</t>
  </si>
  <si>
    <t>Paramą gavusių nacionalinio, regionų ar vietos lygmens viešojo administravimo ar viešąsias paslaugas teikiančių įstaigų skaičius</t>
  </si>
  <si>
    <t>proc.</t>
  </si>
  <si>
    <t>procentai</t>
  </si>
  <si>
    <t>subjektų skaičius</t>
  </si>
  <si>
    <t>90 (2027)</t>
  </si>
  <si>
    <t>680 (2027)</t>
  </si>
  <si>
    <t>viešas</t>
  </si>
  <si>
    <t>ESF+</t>
  </si>
  <si>
    <t>20-502-P</t>
  </si>
  <si>
    <t>Visuomenės sveikatos gerinimas ir priklausomybės ligų prevencijos didinimas Širvintų rajono savivaldybėje</t>
  </si>
  <si>
    <t>80 (2027)</t>
  </si>
  <si>
    <t>80 (2026)</t>
  </si>
  <si>
    <t>1 (2026)</t>
  </si>
  <si>
    <t>1 (2027)</t>
  </si>
  <si>
    <t xml:space="preserve"> Kokybiškų visuomenės sveikatos paslaugų prieinamumo gerinimas Švenčionių rajono savivaldybėje</t>
  </si>
  <si>
    <t>20-503-P</t>
  </si>
  <si>
    <t>1625 (2027)</t>
  </si>
  <si>
    <t>3 (2027)</t>
  </si>
  <si>
    <t xml:space="preserve">Švenčionių rajono savivaldybės visuomenės sveikatos biuras
</t>
  </si>
  <si>
    <t>1100 (2026)</t>
  </si>
  <si>
    <t>Širvintų rajono savivladybės administracija</t>
  </si>
  <si>
    <t>Elektrėnų savivaldybės visuomenės sveikatos biuras</t>
  </si>
  <si>
    <t>Sveikatinimo akademija</t>
  </si>
  <si>
    <t>80 (2029)</t>
  </si>
  <si>
    <t>495 (2029)</t>
  </si>
  <si>
    <t>3 (2029)</t>
  </si>
  <si>
    <t>Visuomenės sveikatos paslaugų gerinimas Trakų rajono savivaldybėje</t>
  </si>
  <si>
    <t>3600 (2026)</t>
  </si>
  <si>
    <t>2 (2026)</t>
  </si>
  <si>
    <t>Visuomenės sveikatos paslaugų gerinimas Ukmergės rajono savivaldybėje</t>
  </si>
  <si>
    <t>3000 (2026)</t>
  </si>
  <si>
    <t>Visuomenės sveikatos paslaugų gerinimas Vilniaus miesto savivaldybėje</t>
  </si>
  <si>
    <t>Vilniaus miesto savivaldybės visuomenės sveikatos biuras</t>
  </si>
  <si>
    <t>80 (2028)</t>
  </si>
  <si>
    <t>25000 (2028)</t>
  </si>
  <si>
    <t>1 (2028)</t>
  </si>
  <si>
    <t>Visuomenės sveikatos paslaugų gerinimas Vilniaus rajono savivaldybėje</t>
  </si>
  <si>
    <t>13500 (2028)</t>
  </si>
  <si>
    <t>2 (2028)</t>
  </si>
  <si>
    <t>SAM</t>
  </si>
  <si>
    <t>2025-09</t>
  </si>
  <si>
    <t>2025-11</t>
  </si>
  <si>
    <t>2024-06</t>
  </si>
  <si>
    <t>2024-08</t>
  </si>
  <si>
    <t xml:space="preserve">  Prevencijos paslaugų prieinamumo didinimas visuomenės sveikatai stiprinti I</t>
  </si>
  <si>
    <t xml:space="preserve">  Prevencijos paslaugų prieinamumo didinimas visuomenės sveikatai stiprinti II</t>
  </si>
  <si>
    <t xml:space="preserve">  Prevencijos paslaugų prieinamumo didinimas visuomenės sveikatai stiprinti III</t>
  </si>
  <si>
    <t xml:space="preserve">Asmenys, dalyvavę sveikatos raštingumo didinimo veiklose (asmenys) </t>
  </si>
  <si>
    <t>Ukmergės rajono savivaldybės visuomenės sveikatos biuras
​</t>
  </si>
  <si>
    <t>Šalčininkų rajono savivaldybės visuomenės sveikatos biuras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</si>
</sst>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23"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11"/>
      <color theme="1"/>
      <name val="Calibri"/>
      <family val="2"/>
      <charset val="186"/>
      <scheme val="minor"/>
    </font>
    <font>
      <sz val="11"/>
      <color rgb="FF9C0006"/>
      <name val="Calibri"/>
      <family val="2"/>
      <charset val="186"/>
      <scheme val="minor"/>
    </font>
    <font>
      <sz val="11"/>
      <color rgb="FFFF0000"/>
      <name val="Calibri"/>
      <family val="2"/>
      <charset val="186"/>
      <scheme val="minor"/>
    </font>
    <font>
      <b/>
      <sz val="11"/>
      <color theme="1"/>
      <name val="Calibri"/>
      <family val="2"/>
      <charset val="186"/>
      <scheme val="minor"/>
    </font>
    <font>
      <b/>
      <sz val="11"/>
      <name val="Calibri"/>
      <family val="2"/>
      <charset val="186"/>
      <scheme val="minor"/>
    </font>
    <font>
      <sz val="11"/>
      <name val="Calibri"/>
      <family val="2"/>
      <charset val="186"/>
      <scheme val="minor"/>
    </font>
    <font>
      <sz val="11"/>
      <color theme="1"/>
      <name val="Calibri"/>
      <family val="2"/>
      <charset val="186"/>
    </font>
    <font>
      <i/>
      <sz val="11"/>
      <color theme="1"/>
      <name val="Calibri"/>
      <family val="2"/>
      <charset val="186"/>
    </font>
    <font>
      <i/>
      <sz val="11"/>
      <name val="Calibri"/>
      <family val="2"/>
      <charset val="186"/>
    </font>
    <font>
      <sz val="11"/>
      <name val="Calibri"/>
      <family val="2"/>
      <charset val="186"/>
    </font>
  </fonts>
  <fills count="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FFCC"/>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s>
  <cellStyleXfs count="3">
    <xf numFmtId="0" fontId="0" fillId="0" borderId="0"/>
    <xf numFmtId="0" fontId="14" fillId="3" borderId="0" applyNumberFormat="0" applyBorder="0" applyAlignment="0" applyProtection="0"/>
    <xf numFmtId="0" fontId="13" fillId="4" borderId="7" applyNumberFormat="0" applyFont="0" applyAlignment="0" applyProtection="0"/>
  </cellStyleXfs>
  <cellXfs count="256">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0" fillId="0" borderId="0" xfId="0" applyAlignment="1">
      <alignment wrapText="1"/>
    </xf>
    <xf numFmtId="0" fontId="0" fillId="0" borderId="0" xfId="0" applyAlignment="1">
      <alignment vertical="center" wrapText="1"/>
    </xf>
    <xf numFmtId="0" fontId="0" fillId="0" borderId="0" xfId="0" applyAlignment="1">
      <alignment horizontal="left" wrapText="1"/>
    </xf>
    <xf numFmtId="0" fontId="16" fillId="0" borderId="0" xfId="0" applyFont="1" applyAlignment="1">
      <alignment horizontal="center" vertical="center" wrapText="1"/>
    </xf>
    <xf numFmtId="0" fontId="1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6" fillId="5" borderId="1" xfId="0" applyFont="1" applyFill="1" applyBorder="1" applyAlignment="1">
      <alignment horizontal="center" wrapText="1"/>
    </xf>
    <xf numFmtId="0" fontId="13" fillId="0" borderId="2" xfId="0" applyFont="1" applyBorder="1" applyAlignment="1">
      <alignment horizontal="center" vertical="top" wrapText="1"/>
    </xf>
    <xf numFmtId="0" fontId="18" fillId="0" borderId="1" xfId="2" applyFont="1" applyFill="1" applyBorder="1" applyAlignment="1">
      <alignment horizontal="center" vertical="center" wrapText="1"/>
    </xf>
    <xf numFmtId="0" fontId="1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8" fillId="0" borderId="1" xfId="0" applyFont="1" applyBorder="1" applyAlignment="1">
      <alignment horizontal="center" vertical="top" wrapText="1"/>
    </xf>
    <xf numFmtId="0" fontId="13" fillId="0" borderId="1" xfId="0" applyFont="1" applyBorder="1" applyAlignment="1">
      <alignment horizontal="center" vertical="top" wrapText="1"/>
    </xf>
    <xf numFmtId="0" fontId="13" fillId="0" borderId="2" xfId="0" applyFont="1" applyBorder="1" applyAlignment="1">
      <alignment horizontal="center" vertical="center" wrapText="1"/>
    </xf>
    <xf numFmtId="3" fontId="13" fillId="0" borderId="2" xfId="0" applyNumberFormat="1" applyFont="1" applyBorder="1" applyAlignment="1">
      <alignment horizontal="center" vertical="top" wrapText="1"/>
    </xf>
    <xf numFmtId="0" fontId="13" fillId="0" borderId="2" xfId="1" applyFont="1" applyFill="1" applyBorder="1" applyAlignment="1">
      <alignment horizontal="center" vertical="top" wrapText="1"/>
    </xf>
    <xf numFmtId="3" fontId="13" fillId="0" borderId="2" xfId="0" applyNumberFormat="1" applyFont="1" applyBorder="1" applyAlignment="1">
      <alignment horizontal="center" vertical="center" wrapText="1"/>
    </xf>
    <xf numFmtId="0" fontId="13" fillId="0" borderId="1" xfId="0" applyFont="1" applyBorder="1" applyAlignment="1">
      <alignment vertical="top" wrapText="1"/>
    </xf>
    <xf numFmtId="0" fontId="13" fillId="0" borderId="0" xfId="0" applyFont="1" applyAlignment="1">
      <alignment vertical="top" wrapText="1"/>
    </xf>
    <xf numFmtId="0" fontId="13" fillId="0" borderId="0" xfId="0" applyFont="1" applyAlignment="1">
      <alignment horizontal="left" vertical="top" wrapText="1"/>
    </xf>
    <xf numFmtId="0" fontId="0" fillId="0" borderId="2" xfId="0" applyBorder="1" applyAlignment="1">
      <alignment wrapText="1"/>
    </xf>
    <xf numFmtId="0" fontId="0" fillId="0" borderId="8" xfId="0" applyBorder="1" applyAlignment="1">
      <alignment wrapText="1"/>
    </xf>
    <xf numFmtId="0" fontId="0" fillId="0" borderId="3" xfId="0" applyBorder="1" applyAlignment="1">
      <alignment wrapText="1"/>
    </xf>
    <xf numFmtId="0" fontId="0" fillId="0" borderId="0" xfId="0" applyAlignment="1">
      <alignment horizontal="center" vertical="center" wrapText="1"/>
    </xf>
    <xf numFmtId="0" fontId="1" fillId="0" borderId="0" xfId="0" applyFont="1" applyAlignment="1">
      <alignment horizontal="center" vertical="center" wrapText="1"/>
    </xf>
    <xf numFmtId="4" fontId="0" fillId="0" borderId="0" xfId="0" applyNumberFormat="1" applyAlignment="1">
      <alignment wrapText="1"/>
    </xf>
    <xf numFmtId="2" fontId="0" fillId="0" borderId="0" xfId="0" applyNumberFormat="1" applyAlignment="1">
      <alignment wrapText="1"/>
    </xf>
    <xf numFmtId="0" fontId="1" fillId="0" borderId="2" xfId="0" applyFont="1" applyBorder="1" applyAlignment="1">
      <alignment horizontal="center" vertical="top" wrapText="1"/>
    </xf>
    <xf numFmtId="0" fontId="19" fillId="0" borderId="1" xfId="0" quotePrefix="1" applyFont="1" applyBorder="1" applyAlignment="1">
      <alignment horizontal="lef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quotePrefix="1" applyFont="1" applyBorder="1" applyAlignment="1">
      <alignment horizontal="left" vertical="center"/>
    </xf>
    <xf numFmtId="0" fontId="19" fillId="0" borderId="1" xfId="0" quotePrefix="1" applyFont="1" applyBorder="1" applyAlignment="1">
      <alignment horizontal="center" vertical="center" wrapText="1"/>
    </xf>
    <xf numFmtId="0" fontId="19" fillId="2" borderId="1" xfId="0" quotePrefix="1" applyFont="1" applyFill="1" applyBorder="1" applyAlignment="1">
      <alignment horizontal="left" vertical="center" wrapText="1"/>
    </xf>
    <xf numFmtId="0" fontId="19" fillId="2" borderId="1" xfId="0" applyFont="1" applyFill="1" applyBorder="1" applyAlignment="1">
      <alignment vertical="center" wrapText="1"/>
    </xf>
    <xf numFmtId="0" fontId="19" fillId="2" borderId="1" xfId="0" applyFont="1" applyFill="1" applyBorder="1" applyAlignment="1">
      <alignment horizontal="center" vertical="center" wrapText="1"/>
    </xf>
    <xf numFmtId="0" fontId="19" fillId="2" borderId="1" xfId="0" quotePrefix="1" applyFont="1" applyFill="1" applyBorder="1" applyAlignment="1">
      <alignment horizontal="left" vertical="center"/>
    </xf>
    <xf numFmtId="0" fontId="19" fillId="2" borderId="1" xfId="0" quotePrefix="1"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3" xfId="0" quotePrefix="1" applyFont="1" applyBorder="1" applyAlignment="1">
      <alignment horizontal="center" vertical="center" wrapText="1"/>
    </xf>
    <xf numFmtId="0" fontId="1" fillId="0" borderId="2" xfId="0" quotePrefix="1" applyFont="1" applyBorder="1" applyAlignment="1">
      <alignment horizontal="center" vertical="top" wrapText="1"/>
    </xf>
    <xf numFmtId="0" fontId="9" fillId="0" borderId="2" xfId="0" quotePrefix="1" applyFont="1" applyBorder="1" applyAlignment="1">
      <alignment horizontal="center" vertical="top" wrapText="1"/>
    </xf>
    <xf numFmtId="0" fontId="9" fillId="0" borderId="2" xfId="0" applyFont="1" applyBorder="1" applyAlignment="1">
      <alignment horizontal="center" vertical="top" wrapText="1"/>
    </xf>
    <xf numFmtId="0" fontId="9" fillId="2" borderId="2" xfId="0" applyFont="1" applyFill="1" applyBorder="1" applyAlignment="1">
      <alignment horizontal="center" vertical="top" wrapText="1"/>
    </xf>
    <xf numFmtId="0" fontId="19" fillId="0" borderId="3" xfId="0" applyFont="1" applyBorder="1" applyAlignment="1">
      <alignment vertical="center" wrapText="1"/>
    </xf>
    <xf numFmtId="0" fontId="19" fillId="0" borderId="3" xfId="0" quotePrefix="1" applyFont="1" applyBorder="1" applyAlignment="1">
      <alignment horizontal="left" vertical="center" wrapText="1"/>
    </xf>
    <xf numFmtId="0" fontId="19" fillId="0" borderId="11" xfId="0" quotePrefix="1" applyFont="1" applyBorder="1" applyAlignment="1">
      <alignment horizontal="left" vertical="center" wrapText="1"/>
    </xf>
    <xf numFmtId="0" fontId="19" fillId="0" borderId="11" xfId="0" applyFont="1" applyBorder="1" applyAlignment="1">
      <alignment vertical="center" wrapText="1"/>
    </xf>
    <xf numFmtId="0" fontId="19" fillId="0" borderId="11" xfId="0" applyFont="1" applyBorder="1" applyAlignment="1">
      <alignment horizontal="center" vertical="center" wrapText="1"/>
    </xf>
    <xf numFmtId="0" fontId="19" fillId="2" borderId="17" xfId="0" applyFont="1" applyFill="1" applyBorder="1" applyAlignment="1">
      <alignment vertical="center" wrapText="1"/>
    </xf>
    <xf numFmtId="0" fontId="19" fillId="2" borderId="17" xfId="0" quotePrefix="1" applyFont="1" applyFill="1" applyBorder="1" applyAlignment="1">
      <alignment horizontal="left" vertical="center"/>
    </xf>
    <xf numFmtId="0" fontId="19" fillId="2" borderId="17" xfId="0" quotePrefix="1" applyFont="1" applyFill="1" applyBorder="1" applyAlignment="1">
      <alignment horizontal="center" vertical="center" wrapText="1"/>
    </xf>
    <xf numFmtId="0" fontId="19" fillId="0" borderId="17" xfId="0" applyFont="1" applyBorder="1" applyAlignment="1">
      <alignment horizontal="center" vertical="center" wrapText="1"/>
    </xf>
    <xf numFmtId="0" fontId="19" fillId="2" borderId="2" xfId="0" applyFont="1" applyFill="1" applyBorder="1" applyAlignment="1">
      <alignment vertical="center" wrapText="1"/>
    </xf>
    <xf numFmtId="0" fontId="19" fillId="2" borderId="2" xfId="0" quotePrefix="1" applyFont="1" applyFill="1" applyBorder="1" applyAlignment="1">
      <alignment horizontal="left" vertical="center"/>
    </xf>
    <xf numFmtId="0" fontId="19" fillId="2" borderId="2" xfId="0" applyFont="1" applyFill="1" applyBorder="1" applyAlignment="1">
      <alignment horizontal="center" vertical="center" wrapText="1"/>
    </xf>
    <xf numFmtId="0" fontId="19" fillId="2" borderId="11" xfId="0" quotePrefix="1" applyFont="1" applyFill="1" applyBorder="1" applyAlignment="1">
      <alignment horizontal="left" vertical="center" wrapText="1"/>
    </xf>
    <xf numFmtId="0" fontId="19" fillId="2" borderId="11" xfId="0" applyFont="1" applyFill="1" applyBorder="1" applyAlignment="1">
      <alignment vertical="center" wrapText="1"/>
    </xf>
    <xf numFmtId="0" fontId="19" fillId="2" borderId="11" xfId="0" applyFont="1" applyFill="1" applyBorder="1" applyAlignment="1">
      <alignment horizontal="center" vertical="center" wrapText="1"/>
    </xf>
    <xf numFmtId="0" fontId="19" fillId="2" borderId="11" xfId="0" quotePrefix="1" applyFont="1" applyFill="1" applyBorder="1" applyAlignment="1">
      <alignment horizontal="center" vertical="center" wrapText="1"/>
    </xf>
    <xf numFmtId="0" fontId="19" fillId="0" borderId="17" xfId="0" applyFont="1" applyBorder="1" applyAlignment="1">
      <alignment vertical="center" wrapText="1"/>
    </xf>
    <xf numFmtId="0" fontId="19" fillId="0" borderId="17" xfId="0" quotePrefix="1" applyFont="1" applyBorder="1" applyAlignment="1">
      <alignment horizontal="left" vertical="center"/>
    </xf>
    <xf numFmtId="0" fontId="2" fillId="0" borderId="23" xfId="0" applyFont="1" applyBorder="1" applyAlignment="1">
      <alignment horizontal="center"/>
    </xf>
    <xf numFmtId="0" fontId="2" fillId="0" borderId="25" xfId="0" applyFont="1" applyBorder="1" applyAlignment="1">
      <alignment horizontal="center"/>
    </xf>
    <xf numFmtId="0" fontId="1" fillId="0" borderId="26" xfId="0" quotePrefix="1" applyFont="1" applyBorder="1" applyAlignment="1">
      <alignment horizontal="center" vertical="top" wrapText="1"/>
    </xf>
    <xf numFmtId="0" fontId="9" fillId="0" borderId="27" xfId="0" applyFont="1" applyBorder="1" applyAlignment="1">
      <alignment horizontal="center" vertical="top" wrapText="1"/>
    </xf>
    <xf numFmtId="0" fontId="0" fillId="0" borderId="2" xfId="0" applyBorder="1" applyAlignment="1">
      <alignment horizontal="center" wrapText="1"/>
    </xf>
    <xf numFmtId="0" fontId="0" fillId="0" borderId="8" xfId="0" applyBorder="1" applyAlignment="1">
      <alignment horizontal="center" wrapText="1"/>
    </xf>
    <xf numFmtId="0" fontId="0" fillId="0" borderId="3" xfId="0" applyBorder="1" applyAlignment="1">
      <alignment horizontal="center" wrapText="1"/>
    </xf>
    <xf numFmtId="4" fontId="13" fillId="0" borderId="2" xfId="0" applyNumberFormat="1" applyFont="1" applyBorder="1" applyAlignment="1">
      <alignment horizontal="center" vertical="center" wrapText="1"/>
    </xf>
    <xf numFmtId="4" fontId="13" fillId="0" borderId="8"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wrapText="1"/>
    </xf>
    <xf numFmtId="164" fontId="13" fillId="0" borderId="2" xfId="2" applyNumberFormat="1" applyFont="1" applyFill="1" applyBorder="1" applyAlignment="1">
      <alignment horizontal="center" vertical="center" wrapText="1"/>
    </xf>
    <xf numFmtId="164" fontId="13" fillId="0" borderId="8" xfId="2" applyNumberFormat="1" applyFont="1" applyFill="1" applyBorder="1" applyAlignment="1">
      <alignment horizontal="center" vertical="center" wrapText="1"/>
    </xf>
    <xf numFmtId="164" fontId="13" fillId="0" borderId="3" xfId="2" applyNumberFormat="1" applyFont="1" applyFill="1" applyBorder="1" applyAlignment="1">
      <alignment horizontal="center" vertical="center" wrapText="1"/>
    </xf>
    <xf numFmtId="4" fontId="13" fillId="0" borderId="2" xfId="2" applyNumberFormat="1" applyFont="1" applyFill="1" applyBorder="1" applyAlignment="1">
      <alignment horizontal="center" vertical="center" wrapText="1"/>
    </xf>
    <xf numFmtId="4" fontId="13" fillId="0" borderId="8" xfId="2" applyNumberFormat="1" applyFont="1" applyFill="1" applyBorder="1" applyAlignment="1">
      <alignment horizontal="center" vertical="center" wrapText="1"/>
    </xf>
    <xf numFmtId="4" fontId="13" fillId="0" borderId="3" xfId="2"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49" fontId="13" fillId="0" borderId="2" xfId="2" applyNumberFormat="1" applyFont="1" applyFill="1" applyBorder="1" applyAlignment="1">
      <alignment horizontal="center" vertical="center" wrapText="1"/>
    </xf>
    <xf numFmtId="49" fontId="13" fillId="0" borderId="8" xfId="2" applyNumberFormat="1" applyFont="1" applyFill="1" applyBorder="1" applyAlignment="1">
      <alignment horizontal="center" vertical="center" wrapText="1"/>
    </xf>
    <xf numFmtId="49" fontId="13" fillId="0" borderId="3" xfId="2" applyNumberFormat="1"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8" fillId="0" borderId="8" xfId="0" applyNumberFormat="1" applyFont="1" applyBorder="1" applyAlignment="1">
      <alignment horizontal="center" vertical="center" wrapText="1"/>
    </xf>
    <xf numFmtId="164" fontId="18" fillId="0" borderId="3" xfId="0" applyNumberFormat="1" applyFont="1" applyBorder="1" applyAlignment="1">
      <alignment horizontal="center" vertical="center" wrapText="1"/>
    </xf>
    <xf numFmtId="0" fontId="13" fillId="0" borderId="2" xfId="0" applyFont="1" applyBorder="1" applyAlignment="1">
      <alignment horizontal="center" vertical="top" wrapText="1"/>
    </xf>
    <xf numFmtId="0" fontId="13" fillId="0" borderId="8" xfId="0" applyFont="1" applyBorder="1" applyAlignment="1">
      <alignment horizontal="center" vertical="top" wrapText="1"/>
    </xf>
    <xf numFmtId="0" fontId="13" fillId="0" borderId="3" xfId="0" applyFont="1" applyBorder="1" applyAlignment="1">
      <alignment horizontal="center" vertical="top" wrapText="1"/>
    </xf>
    <xf numFmtId="3" fontId="13" fillId="0" borderId="2" xfId="0" applyNumberFormat="1" applyFont="1" applyBorder="1" applyAlignment="1">
      <alignment horizontal="center" vertical="center" wrapText="1"/>
    </xf>
    <xf numFmtId="3" fontId="13" fillId="0" borderId="8" xfId="0" applyNumberFormat="1" applyFont="1" applyBorder="1" applyAlignment="1">
      <alignment horizontal="center" vertical="center" wrapText="1"/>
    </xf>
    <xf numFmtId="3" fontId="13" fillId="0" borderId="3"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3" xfId="0" applyFont="1" applyBorder="1" applyAlignment="1">
      <alignment horizontal="center" vertical="center" wrapText="1"/>
    </xf>
    <xf numFmtId="164" fontId="13" fillId="0" borderId="2"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0" fontId="0" fillId="0" borderId="1" xfId="0" applyBorder="1" applyAlignment="1">
      <alignment horizontal="center" wrapText="1"/>
    </xf>
    <xf numFmtId="164" fontId="13" fillId="0" borderId="1" xfId="2"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17"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0" borderId="2" xfId="0" quotePrefix="1" applyBorder="1" applyAlignment="1">
      <alignment horizontal="center" vertical="center"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6" fillId="0" borderId="0" xfId="0" applyFont="1" applyAlignment="1">
      <alignment horizontal="center" wrapText="1"/>
    </xf>
    <xf numFmtId="0" fontId="16" fillId="5"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center"/>
    </xf>
    <xf numFmtId="0" fontId="22" fillId="0" borderId="11" xfId="0" applyFont="1" applyBorder="1" applyAlignment="1">
      <alignment horizontal="center" vertical="center" wrapText="1"/>
    </xf>
    <xf numFmtId="0" fontId="22"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8" xfId="0" applyFont="1" applyBorder="1" applyAlignment="1">
      <alignment horizontal="center" vertical="center" wrapText="1"/>
    </xf>
    <xf numFmtId="0" fontId="21" fillId="0" borderId="1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3" fontId="19" fillId="2" borderId="1" xfId="0" applyNumberFormat="1" applyFont="1" applyFill="1" applyBorder="1" applyAlignment="1">
      <alignment horizontal="center" vertical="center"/>
    </xf>
    <xf numFmtId="3" fontId="19" fillId="2" borderId="2" xfId="0" applyNumberFormat="1" applyFont="1" applyFill="1" applyBorder="1" applyAlignment="1">
      <alignment horizontal="center" vertical="center"/>
    </xf>
    <xf numFmtId="3" fontId="22" fillId="2" borderId="1" xfId="0" applyNumberFormat="1" applyFont="1" applyFill="1" applyBorder="1" applyAlignment="1">
      <alignment horizontal="center" vertical="center" wrapText="1"/>
    </xf>
    <xf numFmtId="3" fontId="22" fillId="2" borderId="2" xfId="0" applyNumberFormat="1" applyFont="1" applyFill="1" applyBorder="1" applyAlignment="1">
      <alignment horizontal="center" vertical="center" wrapText="1"/>
    </xf>
    <xf numFmtId="49" fontId="19" fillId="0" borderId="8" xfId="0" applyNumberFormat="1" applyFont="1" applyBorder="1" applyAlignment="1">
      <alignment horizontal="center" vertical="center"/>
    </xf>
    <xf numFmtId="0" fontId="19" fillId="0" borderId="11" xfId="0" applyFont="1" applyBorder="1" applyAlignment="1">
      <alignment horizontal="center" vertical="center"/>
    </xf>
    <xf numFmtId="0" fontId="19" fillId="2" borderId="10" xfId="0" quotePrefix="1"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1" xfId="0" quotePrefix="1"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3" xfId="0" applyFont="1" applyBorder="1" applyAlignment="1">
      <alignment horizontal="center" vertical="center" wrapText="1"/>
    </xf>
    <xf numFmtId="0" fontId="18" fillId="0" borderId="10" xfId="0" applyFont="1" applyBorder="1" applyAlignment="1">
      <alignment horizontal="center" vertical="center" wrapText="1"/>
    </xf>
    <xf numFmtId="3" fontId="19" fillId="0" borderId="1" xfId="0" applyNumberFormat="1" applyFont="1" applyBorder="1" applyAlignment="1">
      <alignment horizontal="center" vertical="center"/>
    </xf>
    <xf numFmtId="3" fontId="22" fillId="0" borderId="1" xfId="0" applyNumberFormat="1" applyFont="1" applyBorder="1" applyAlignment="1">
      <alignment horizontal="center" vertical="center" wrapText="1"/>
    </xf>
    <xf numFmtId="3" fontId="19" fillId="0" borderId="11" xfId="0" applyNumberFormat="1" applyFont="1" applyBorder="1" applyAlignment="1">
      <alignment horizontal="center" vertical="center"/>
    </xf>
    <xf numFmtId="3" fontId="22" fillId="0" borderId="11" xfId="0" applyNumberFormat="1" applyFont="1" applyBorder="1" applyAlignment="1">
      <alignment horizontal="center" vertical="center" wrapText="1"/>
    </xf>
    <xf numFmtId="3" fontId="22" fillId="0" borderId="3" xfId="0" applyNumberFormat="1" applyFont="1" applyBorder="1" applyAlignment="1">
      <alignment horizontal="center" vertical="center" wrapText="1"/>
    </xf>
    <xf numFmtId="3" fontId="19" fillId="0" borderId="3"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3" xfId="0" applyFont="1" applyBorder="1" applyAlignment="1">
      <alignment horizontal="center" vertical="center"/>
    </xf>
    <xf numFmtId="3" fontId="22" fillId="0" borderId="8" xfId="0" applyNumberFormat="1" applyFont="1" applyBorder="1" applyAlignment="1">
      <alignment horizontal="center" vertical="center" wrapText="1"/>
    </xf>
    <xf numFmtId="3" fontId="22" fillId="0" borderId="16" xfId="0" applyNumberFormat="1" applyFont="1" applyBorder="1" applyAlignment="1">
      <alignment horizontal="center" vertical="center" wrapText="1"/>
    </xf>
    <xf numFmtId="3" fontId="19" fillId="0" borderId="8" xfId="0" applyNumberFormat="1" applyFont="1" applyBorder="1" applyAlignment="1">
      <alignment horizontal="center" vertical="center"/>
    </xf>
    <xf numFmtId="3" fontId="19" fillId="0" borderId="16" xfId="0" applyNumberFormat="1" applyFont="1" applyBorder="1" applyAlignment="1">
      <alignment horizontal="center" vertical="center"/>
    </xf>
    <xf numFmtId="0" fontId="22" fillId="0" borderId="16" xfId="0" applyFont="1" applyBorder="1" applyAlignment="1">
      <alignment horizontal="center" vertical="center" wrapText="1"/>
    </xf>
    <xf numFmtId="0" fontId="18" fillId="0" borderId="16" xfId="0" applyFont="1" applyBorder="1" applyAlignment="1">
      <alignment horizontal="center" vertical="center" wrapText="1"/>
    </xf>
    <xf numFmtId="4" fontId="19" fillId="0" borderId="8" xfId="0" applyNumberFormat="1" applyFont="1" applyBorder="1" applyAlignment="1">
      <alignment horizontal="center" vertical="center"/>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13" xfId="0" quotePrefix="1" applyFont="1" applyBorder="1" applyAlignment="1">
      <alignment horizontal="center" vertical="center" wrapText="1"/>
    </xf>
    <xf numFmtId="0" fontId="22" fillId="0" borderId="8" xfId="0" quotePrefix="1" applyFont="1" applyBorder="1" applyAlignment="1">
      <alignment horizontal="center" vertical="center" wrapText="1"/>
    </xf>
    <xf numFmtId="0" fontId="19" fillId="0" borderId="8" xfId="0" quotePrefix="1" applyFont="1" applyBorder="1" applyAlignment="1">
      <alignment horizontal="center" vertical="center" wrapText="1"/>
    </xf>
    <xf numFmtId="0" fontId="20" fillId="0" borderId="2" xfId="0" applyFont="1" applyBorder="1" applyAlignment="1">
      <alignment horizontal="center" vertical="center" wrapText="1"/>
    </xf>
    <xf numFmtId="0" fontId="20" fillId="2" borderId="2"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7"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11" xfId="0" applyFont="1" applyBorder="1" applyAlignment="1">
      <alignment horizontal="center" vertical="center" wrapText="1"/>
    </xf>
    <xf numFmtId="3" fontId="22" fillId="0" borderId="10" xfId="0" applyNumberFormat="1" applyFont="1" applyBorder="1" applyAlignment="1">
      <alignment horizontal="center" vertical="center" wrapText="1"/>
    </xf>
    <xf numFmtId="3" fontId="19" fillId="0" borderId="10" xfId="0" applyNumberFormat="1" applyFont="1" applyBorder="1" applyAlignment="1">
      <alignment horizontal="center" vertical="center"/>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0" fontId="19" fillId="0" borderId="10"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wrapText="1"/>
    </xf>
    <xf numFmtId="0" fontId="20" fillId="0" borderId="10" xfId="0" applyFont="1" applyBorder="1" applyAlignment="1">
      <alignment horizontal="center" vertical="center" wrapText="1"/>
    </xf>
    <xf numFmtId="3" fontId="22" fillId="2" borderId="17" xfId="0" applyNumberFormat="1" applyFont="1" applyFill="1" applyBorder="1" applyAlignment="1">
      <alignment horizontal="center" vertical="center" wrapText="1"/>
    </xf>
    <xf numFmtId="3" fontId="19" fillId="2" borderId="17" xfId="0" applyNumberFormat="1" applyFont="1" applyFill="1" applyBorder="1" applyAlignment="1">
      <alignment horizontal="center" vertical="center"/>
    </xf>
    <xf numFmtId="0" fontId="22" fillId="0" borderId="17" xfId="0" applyFont="1" applyBorder="1" applyAlignment="1">
      <alignment horizontal="center" vertical="center" wrapText="1"/>
    </xf>
    <xf numFmtId="0" fontId="22" fillId="0" borderId="10" xfId="0" quotePrefix="1" applyFont="1" applyBorder="1" applyAlignment="1">
      <alignment horizontal="center" vertical="center" wrapText="1"/>
    </xf>
    <xf numFmtId="0" fontId="22" fillId="0" borderId="16" xfId="0" quotePrefix="1" applyFont="1" applyBorder="1" applyAlignment="1">
      <alignment horizontal="center" vertical="center" wrapText="1"/>
    </xf>
    <xf numFmtId="0" fontId="19" fillId="0" borderId="10" xfId="0" quotePrefix="1" applyFont="1" applyBorder="1" applyAlignment="1">
      <alignment horizontal="center" vertical="center" wrapText="1"/>
    </xf>
    <xf numFmtId="0" fontId="19" fillId="0" borderId="16" xfId="0" quotePrefix="1" applyFont="1" applyBorder="1" applyAlignment="1">
      <alignment horizontal="center" vertical="center" wrapText="1"/>
    </xf>
    <xf numFmtId="0" fontId="19" fillId="0" borderId="16" xfId="0" applyFont="1" applyBorder="1" applyAlignment="1">
      <alignment horizontal="center" vertical="center" wrapText="1"/>
    </xf>
    <xf numFmtId="0" fontId="19" fillId="0" borderId="9" xfId="0" quotePrefix="1" applyFont="1" applyBorder="1" applyAlignment="1">
      <alignment horizontal="center" vertical="center" wrapText="1"/>
    </xf>
    <xf numFmtId="0" fontId="19" fillId="0" borderId="15" xfId="0" quotePrefix="1" applyFont="1" applyBorder="1" applyAlignment="1">
      <alignment horizontal="center" vertical="center" wrapText="1"/>
    </xf>
    <xf numFmtId="4" fontId="22" fillId="0" borderId="10" xfId="0" applyNumberFormat="1" applyFont="1" applyBorder="1" applyAlignment="1">
      <alignment horizontal="center" vertical="center" wrapText="1"/>
    </xf>
    <xf numFmtId="4" fontId="22" fillId="0" borderId="8" xfId="0" applyNumberFormat="1" applyFont="1" applyBorder="1" applyAlignment="1">
      <alignment horizontal="center" vertical="center" wrapText="1"/>
    </xf>
    <xf numFmtId="4" fontId="22" fillId="0" borderId="16" xfId="0" applyNumberFormat="1" applyFont="1" applyBorder="1" applyAlignment="1">
      <alignment horizontal="center" vertical="center" wrapText="1"/>
    </xf>
    <xf numFmtId="49" fontId="19" fillId="0" borderId="10" xfId="0" applyNumberFormat="1" applyFont="1" applyBorder="1" applyAlignment="1">
      <alignment horizontal="center" vertical="center"/>
    </xf>
    <xf numFmtId="49" fontId="19" fillId="0" borderId="16" xfId="0" applyNumberFormat="1" applyFont="1" applyBorder="1" applyAlignment="1">
      <alignment horizontal="center" vertical="center"/>
    </xf>
    <xf numFmtId="0" fontId="21" fillId="0" borderId="12" xfId="0" applyFont="1" applyBorder="1" applyAlignment="1">
      <alignment horizontal="center" vertical="center" wrapText="1"/>
    </xf>
    <xf numFmtId="0" fontId="21" fillId="0" borderId="18" xfId="0" applyFont="1" applyBorder="1" applyAlignment="1">
      <alignment horizontal="center" vertical="center" wrapText="1"/>
    </xf>
    <xf numFmtId="0" fontId="22" fillId="2" borderId="17" xfId="0" applyFont="1" applyFill="1" applyBorder="1" applyAlignment="1">
      <alignment horizontal="center" vertical="center" wrapText="1"/>
    </xf>
    <xf numFmtId="0" fontId="19" fillId="0" borderId="17" xfId="0" applyFont="1" applyBorder="1" applyAlignment="1">
      <alignment horizontal="center" vertical="center" wrapText="1"/>
    </xf>
    <xf numFmtId="0" fontId="19" fillId="0" borderId="17" xfId="0" applyFont="1" applyBorder="1" applyAlignment="1">
      <alignment horizontal="center" vertical="center"/>
    </xf>
    <xf numFmtId="0" fontId="20"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9" xfId="0" quotePrefix="1" applyFont="1" applyFill="1" applyBorder="1" applyAlignment="1">
      <alignment horizontal="center" vertical="center" wrapText="1"/>
    </xf>
    <xf numFmtId="0" fontId="19" fillId="2" borderId="13" xfId="0" quotePrefix="1" applyFont="1" applyFill="1" applyBorder="1" applyAlignment="1">
      <alignment horizontal="center" vertical="center" wrapText="1"/>
    </xf>
    <xf numFmtId="0" fontId="19" fillId="2" borderId="15" xfId="0" quotePrefix="1" applyFont="1" applyFill="1" applyBorder="1" applyAlignment="1">
      <alignment horizontal="center" vertical="center" wrapText="1"/>
    </xf>
    <xf numFmtId="0" fontId="22" fillId="2" borderId="10" xfId="0" quotePrefix="1" applyFont="1" applyFill="1" applyBorder="1" applyAlignment="1">
      <alignment horizontal="center" vertical="center" wrapText="1"/>
    </xf>
    <xf numFmtId="0" fontId="22" fillId="2" borderId="8" xfId="0" quotePrefix="1" applyFont="1" applyFill="1" applyBorder="1" applyAlignment="1">
      <alignment horizontal="center" vertical="center" wrapText="1"/>
    </xf>
    <xf numFmtId="0" fontId="22" fillId="2" borderId="16" xfId="0" quotePrefix="1" applyFont="1" applyFill="1" applyBorder="1" applyAlignment="1">
      <alignment horizontal="center" vertical="center" wrapText="1"/>
    </xf>
    <xf numFmtId="0" fontId="19" fillId="2" borderId="8" xfId="0" quotePrefix="1" applyFont="1" applyFill="1" applyBorder="1" applyAlignment="1">
      <alignment horizontal="center" vertical="center" wrapText="1"/>
    </xf>
    <xf numFmtId="0" fontId="19" fillId="2" borderId="16" xfId="0" quotePrefix="1" applyFont="1" applyFill="1" applyBorder="1" applyAlignment="1">
      <alignment horizontal="center" vertical="center" wrapText="1"/>
    </xf>
    <xf numFmtId="4" fontId="19" fillId="0" borderId="10" xfId="0" applyNumberFormat="1" applyFont="1" applyBorder="1" applyAlignment="1">
      <alignment horizontal="center" vertical="center"/>
    </xf>
    <xf numFmtId="4" fontId="19" fillId="0" borderId="16" xfId="0" applyNumberFormat="1" applyFont="1" applyBorder="1" applyAlignment="1">
      <alignment horizontal="center" vertical="center"/>
    </xf>
    <xf numFmtId="0" fontId="20" fillId="0" borderId="16" xfId="0" applyFont="1" applyBorder="1" applyAlignment="1">
      <alignment horizontal="center" vertical="center" wrapText="1"/>
    </xf>
    <xf numFmtId="0" fontId="19" fillId="0" borderId="16" xfId="0" applyFont="1" applyBorder="1" applyAlignment="1">
      <alignment horizontal="center" vertical="center"/>
    </xf>
    <xf numFmtId="0" fontId="22" fillId="2" borderId="11" xfId="0" applyFont="1" applyFill="1" applyBorder="1" applyAlignment="1">
      <alignment horizontal="center" vertical="center" wrapText="1"/>
    </xf>
  </cellXfs>
  <cellStyles count="3">
    <cellStyle name="Bad" xfId="1" builtinId="27"/>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97"/>
  <sheetViews>
    <sheetView zoomScaleNormal="100" workbookViewId="0">
      <selection activeCell="T4" sqref="T4:T5"/>
    </sheetView>
  </sheetViews>
  <sheetFormatPr defaultColWidth="9.1796875" defaultRowHeight="13" x14ac:dyDescent="0.3"/>
  <cols>
    <col min="1" max="1" width="5" style="1" customWidth="1"/>
    <col min="2" max="2" width="21" style="1" customWidth="1"/>
    <col min="3" max="3" width="17.81640625" style="1" customWidth="1"/>
    <col min="4" max="5" width="13.81640625" style="1" customWidth="1"/>
    <col min="6" max="6" width="18.1796875" style="1" customWidth="1"/>
    <col min="7" max="7" width="50.1796875" style="1" customWidth="1"/>
    <col min="8" max="8" width="14.81640625" style="1" customWidth="1"/>
    <col min="9" max="9" width="13.81640625" style="1" customWidth="1"/>
    <col min="10" max="10" width="12.81640625" style="1" customWidth="1"/>
    <col min="11" max="12" width="10.54296875" style="1" customWidth="1"/>
    <col min="13" max="13" width="39.453125" style="1" customWidth="1"/>
    <col min="14" max="14" width="10.54296875" style="1" customWidth="1"/>
    <col min="15" max="16" width="15.81640625" style="1" customWidth="1"/>
    <col min="17" max="17" width="18.54296875" style="1" customWidth="1"/>
    <col min="18" max="18" width="15.81640625" style="1" customWidth="1"/>
    <col min="19" max="21" width="14" style="1" customWidth="1"/>
    <col min="22" max="22" width="10" style="1" customWidth="1"/>
    <col min="23" max="23" width="11.1796875" style="1" customWidth="1"/>
    <col min="24" max="24" width="10" style="1" customWidth="1"/>
    <col min="25" max="25" width="11.81640625" style="1" customWidth="1"/>
    <col min="26" max="27" width="12.1796875" style="1" customWidth="1"/>
    <col min="28" max="29" width="11.1796875" style="1" customWidth="1"/>
    <col min="30" max="30" width="12.1796875" style="1" customWidth="1"/>
    <col min="31" max="33" width="11.1796875" style="1" customWidth="1"/>
    <col min="34" max="34" width="24.1796875" style="1" customWidth="1"/>
    <col min="35" max="35" width="19.453125" style="1" customWidth="1"/>
    <col min="36" max="36" width="10.453125" style="1" customWidth="1"/>
    <col min="37" max="16384" width="9.1796875" style="1"/>
  </cols>
  <sheetData>
    <row r="1" spans="2:38" s="15" customFormat="1" ht="15.75" customHeight="1" x14ac:dyDescent="0.35">
      <c r="N1" s="16"/>
      <c r="AK1" s="17"/>
      <c r="AL1" s="17"/>
    </row>
    <row r="2" spans="2:38" s="15" customFormat="1" ht="15.75" customHeight="1" x14ac:dyDescent="0.35">
      <c r="I2" s="135" t="s">
        <v>78</v>
      </c>
      <c r="J2" s="135"/>
      <c r="K2" s="135"/>
      <c r="L2" s="135"/>
      <c r="M2" s="135"/>
      <c r="N2" s="18"/>
      <c r="W2" s="15" t="s">
        <v>79</v>
      </c>
      <c r="AK2" s="17"/>
      <c r="AL2" s="17"/>
    </row>
    <row r="3" spans="2:38" s="15" customFormat="1" ht="15.75" customHeight="1" x14ac:dyDescent="0.35">
      <c r="N3" s="16"/>
      <c r="AK3" s="17"/>
      <c r="AL3" s="17"/>
    </row>
    <row r="4" spans="2:38" s="15" customFormat="1" ht="90" customHeight="1" x14ac:dyDescent="0.35">
      <c r="B4" s="136" t="s">
        <v>0</v>
      </c>
      <c r="C4" s="136" t="s">
        <v>80</v>
      </c>
      <c r="D4" s="136" t="s">
        <v>28</v>
      </c>
      <c r="E4" s="136" t="s">
        <v>81</v>
      </c>
      <c r="F4" s="136" t="s">
        <v>30</v>
      </c>
      <c r="G4" s="136" t="s">
        <v>3</v>
      </c>
      <c r="H4" s="136" t="s">
        <v>4</v>
      </c>
      <c r="I4" s="136" t="s">
        <v>82</v>
      </c>
      <c r="J4" s="136" t="s">
        <v>6</v>
      </c>
      <c r="K4" s="136"/>
      <c r="L4" s="136"/>
      <c r="M4" s="136"/>
      <c r="N4" s="130" t="s">
        <v>47</v>
      </c>
      <c r="O4" s="126" t="s">
        <v>83</v>
      </c>
      <c r="P4" s="127" t="s">
        <v>42</v>
      </c>
      <c r="Q4" s="127" t="s">
        <v>32</v>
      </c>
      <c r="R4" s="127" t="s">
        <v>37</v>
      </c>
      <c r="S4" s="127" t="s">
        <v>33</v>
      </c>
      <c r="T4" s="127" t="s">
        <v>55</v>
      </c>
      <c r="U4" s="127" t="s">
        <v>57</v>
      </c>
      <c r="V4" s="129" t="s">
        <v>59</v>
      </c>
      <c r="W4" s="129"/>
      <c r="X4" s="129"/>
      <c r="Y4" s="129"/>
      <c r="Z4" s="129"/>
      <c r="AA4" s="129"/>
      <c r="AB4" s="127" t="s">
        <v>69</v>
      </c>
      <c r="AC4" s="130" t="s">
        <v>75</v>
      </c>
      <c r="AD4" s="132" t="s">
        <v>84</v>
      </c>
      <c r="AE4" s="133"/>
      <c r="AF4" s="134"/>
      <c r="AG4" s="130" t="s">
        <v>27</v>
      </c>
      <c r="AH4" s="126" t="s">
        <v>85</v>
      </c>
      <c r="AI4" s="126" t="s">
        <v>86</v>
      </c>
      <c r="AJ4" s="127" t="s">
        <v>35</v>
      </c>
      <c r="AK4" s="17"/>
      <c r="AL4" s="17"/>
    </row>
    <row r="5" spans="2:38" s="15" customFormat="1" ht="87" customHeight="1" x14ac:dyDescent="0.35">
      <c r="B5" s="136"/>
      <c r="C5" s="136"/>
      <c r="D5" s="136"/>
      <c r="E5" s="136"/>
      <c r="F5" s="136"/>
      <c r="G5" s="136"/>
      <c r="H5" s="136"/>
      <c r="I5" s="136"/>
      <c r="J5" s="19" t="s">
        <v>87</v>
      </c>
      <c r="K5" s="19" t="s">
        <v>8</v>
      </c>
      <c r="L5" s="19" t="s">
        <v>88</v>
      </c>
      <c r="M5" s="19" t="s">
        <v>10</v>
      </c>
      <c r="N5" s="131"/>
      <c r="O5" s="126"/>
      <c r="P5" s="127"/>
      <c r="Q5" s="127"/>
      <c r="R5" s="127"/>
      <c r="S5" s="127"/>
      <c r="T5" s="127"/>
      <c r="U5" s="127"/>
      <c r="V5" s="20" t="s">
        <v>89</v>
      </c>
      <c r="W5" s="20" t="s">
        <v>62</v>
      </c>
      <c r="X5" s="20" t="s">
        <v>15</v>
      </c>
      <c r="Y5" s="20" t="s">
        <v>63</v>
      </c>
      <c r="Z5" s="20" t="s">
        <v>60</v>
      </c>
      <c r="AA5" s="20" t="s">
        <v>25</v>
      </c>
      <c r="AB5" s="127"/>
      <c r="AC5" s="131"/>
      <c r="AD5" s="20" t="s">
        <v>16</v>
      </c>
      <c r="AE5" s="20" t="s">
        <v>17</v>
      </c>
      <c r="AF5" s="20" t="s">
        <v>26</v>
      </c>
      <c r="AG5" s="131"/>
      <c r="AH5" s="126"/>
      <c r="AI5" s="126"/>
      <c r="AJ5" s="127"/>
      <c r="AK5" s="17"/>
      <c r="AL5" s="17"/>
    </row>
    <row r="6" spans="2:38" s="15" customFormat="1" ht="14.5" x14ac:dyDescent="0.35">
      <c r="B6" s="21">
        <v>1</v>
      </c>
      <c r="C6" s="21">
        <v>2</v>
      </c>
      <c r="D6" s="21">
        <v>3</v>
      </c>
      <c r="E6" s="21">
        <v>4</v>
      </c>
      <c r="F6" s="21">
        <v>5</v>
      </c>
      <c r="G6" s="21">
        <v>6</v>
      </c>
      <c r="H6" s="21">
        <v>7</v>
      </c>
      <c r="I6" s="21">
        <v>8</v>
      </c>
      <c r="J6" s="21">
        <v>9</v>
      </c>
      <c r="K6" s="21">
        <v>10</v>
      </c>
      <c r="L6" s="21">
        <v>11</v>
      </c>
      <c r="M6" s="21">
        <v>12</v>
      </c>
      <c r="N6" s="19">
        <v>13</v>
      </c>
      <c r="O6" s="21">
        <v>14</v>
      </c>
      <c r="P6" s="21">
        <v>15</v>
      </c>
      <c r="Q6" s="21">
        <v>16</v>
      </c>
      <c r="R6" s="21">
        <v>17</v>
      </c>
      <c r="S6" s="21">
        <v>18</v>
      </c>
      <c r="T6" s="21">
        <v>19</v>
      </c>
      <c r="U6" s="21">
        <v>20</v>
      </c>
      <c r="V6" s="21">
        <v>21</v>
      </c>
      <c r="W6" s="21">
        <v>22</v>
      </c>
      <c r="X6" s="21">
        <v>23</v>
      </c>
      <c r="Y6" s="21">
        <v>24</v>
      </c>
      <c r="Z6" s="21">
        <v>25</v>
      </c>
      <c r="AA6" s="21">
        <v>26</v>
      </c>
      <c r="AB6" s="21">
        <v>27</v>
      </c>
      <c r="AC6" s="21">
        <v>28</v>
      </c>
      <c r="AD6" s="21">
        <v>29</v>
      </c>
      <c r="AE6" s="21">
        <v>30</v>
      </c>
      <c r="AF6" s="21">
        <v>31</v>
      </c>
      <c r="AG6" s="21">
        <v>32</v>
      </c>
      <c r="AH6" s="21">
        <v>33</v>
      </c>
      <c r="AI6" s="21">
        <v>34</v>
      </c>
      <c r="AJ6" s="21">
        <v>35</v>
      </c>
      <c r="AK6" s="17"/>
      <c r="AL6" s="17"/>
    </row>
    <row r="7" spans="2:38" s="15" customFormat="1" ht="45" customHeight="1" x14ac:dyDescent="0.35">
      <c r="B7" s="94" t="s">
        <v>90</v>
      </c>
      <c r="C7" s="91" t="s">
        <v>91</v>
      </c>
      <c r="D7" s="91" t="s">
        <v>92</v>
      </c>
      <c r="E7" s="92" t="s">
        <v>93</v>
      </c>
      <c r="F7" s="91" t="s">
        <v>94</v>
      </c>
      <c r="G7" s="92" t="s">
        <v>95</v>
      </c>
      <c r="H7" s="91" t="s">
        <v>96</v>
      </c>
      <c r="I7" s="91" t="s">
        <v>96</v>
      </c>
      <c r="J7" s="22" t="s">
        <v>97</v>
      </c>
      <c r="K7" s="23" t="s">
        <v>98</v>
      </c>
      <c r="L7" s="24" t="s">
        <v>99</v>
      </c>
      <c r="M7" s="22">
        <v>108</v>
      </c>
      <c r="N7" s="91" t="s">
        <v>100</v>
      </c>
      <c r="O7" s="91" t="s">
        <v>101</v>
      </c>
      <c r="P7" s="128" t="s">
        <v>102</v>
      </c>
      <c r="Q7" s="91" t="s">
        <v>103</v>
      </c>
      <c r="R7" s="91" t="s">
        <v>104</v>
      </c>
      <c r="S7" s="91" t="s">
        <v>105</v>
      </c>
      <c r="T7" s="99">
        <f>U7</f>
        <v>630000</v>
      </c>
      <c r="U7" s="84">
        <f>V7+Y7</f>
        <v>630000</v>
      </c>
      <c r="V7" s="84">
        <v>315000</v>
      </c>
      <c r="W7" s="84" t="s">
        <v>106</v>
      </c>
      <c r="X7" s="84" t="s">
        <v>106</v>
      </c>
      <c r="Y7" s="84">
        <v>315000</v>
      </c>
      <c r="Z7" s="84"/>
      <c r="AA7" s="84" t="s">
        <v>106</v>
      </c>
      <c r="AB7" s="84">
        <v>0</v>
      </c>
      <c r="AC7" s="84" t="s">
        <v>107</v>
      </c>
      <c r="AD7" s="84">
        <f>U7</f>
        <v>630000</v>
      </c>
      <c r="AE7" s="84"/>
      <c r="AF7" s="84"/>
      <c r="AG7" s="84"/>
      <c r="AH7" s="105" t="s">
        <v>108</v>
      </c>
      <c r="AI7" s="105" t="s">
        <v>109</v>
      </c>
      <c r="AJ7" s="81"/>
      <c r="AK7" s="17"/>
      <c r="AL7" s="17"/>
    </row>
    <row r="8" spans="2:38" s="15" customFormat="1" ht="75" customHeight="1" x14ac:dyDescent="0.35">
      <c r="B8" s="94"/>
      <c r="C8" s="92"/>
      <c r="D8" s="92"/>
      <c r="E8" s="92"/>
      <c r="F8" s="92"/>
      <c r="G8" s="92"/>
      <c r="H8" s="92"/>
      <c r="I8" s="92"/>
      <c r="J8" s="22" t="s">
        <v>110</v>
      </c>
      <c r="K8" s="24" t="s">
        <v>111</v>
      </c>
      <c r="L8" s="25" t="s">
        <v>112</v>
      </c>
      <c r="M8" s="22">
        <v>14.97</v>
      </c>
      <c r="N8" s="92"/>
      <c r="O8" s="92"/>
      <c r="P8" s="92"/>
      <c r="Q8" s="92"/>
      <c r="R8" s="92"/>
      <c r="S8" s="92"/>
      <c r="T8" s="100"/>
      <c r="U8" s="85"/>
      <c r="V8" s="85"/>
      <c r="W8" s="85"/>
      <c r="X8" s="85"/>
      <c r="Y8" s="85"/>
      <c r="Z8" s="85"/>
      <c r="AA8" s="85"/>
      <c r="AB8" s="85"/>
      <c r="AC8" s="85"/>
      <c r="AD8" s="85"/>
      <c r="AE8" s="85"/>
      <c r="AF8" s="85"/>
      <c r="AG8" s="85"/>
      <c r="AH8" s="106"/>
      <c r="AI8" s="106"/>
      <c r="AJ8" s="82"/>
      <c r="AK8" s="17"/>
      <c r="AL8" s="17"/>
    </row>
    <row r="9" spans="2:38" s="15" customFormat="1" ht="60" customHeight="1" x14ac:dyDescent="0.35">
      <c r="B9" s="94"/>
      <c r="C9" s="92"/>
      <c r="D9" s="92"/>
      <c r="E9" s="92"/>
      <c r="F9" s="92"/>
      <c r="G9" s="92"/>
      <c r="H9" s="92"/>
      <c r="I9" s="92"/>
      <c r="J9" s="22" t="s">
        <v>113</v>
      </c>
      <c r="K9" s="26" t="s">
        <v>114</v>
      </c>
      <c r="L9" s="27" t="s">
        <v>115</v>
      </c>
      <c r="M9" s="22">
        <v>84</v>
      </c>
      <c r="N9" s="92"/>
      <c r="O9" s="92"/>
      <c r="P9" s="92"/>
      <c r="Q9" s="92"/>
      <c r="R9" s="92"/>
      <c r="S9" s="92"/>
      <c r="T9" s="100"/>
      <c r="U9" s="85"/>
      <c r="V9" s="85"/>
      <c r="W9" s="85"/>
      <c r="X9" s="85"/>
      <c r="Y9" s="85"/>
      <c r="Z9" s="85"/>
      <c r="AA9" s="85"/>
      <c r="AB9" s="85"/>
      <c r="AC9" s="85"/>
      <c r="AD9" s="85"/>
      <c r="AE9" s="85"/>
      <c r="AF9" s="85"/>
      <c r="AG9" s="85"/>
      <c r="AH9" s="106"/>
      <c r="AI9" s="106"/>
      <c r="AJ9" s="82"/>
      <c r="AK9" s="17"/>
      <c r="AL9" s="17"/>
    </row>
    <row r="10" spans="2:38" s="15" customFormat="1" ht="45" customHeight="1" x14ac:dyDescent="0.35">
      <c r="B10" s="94"/>
      <c r="C10" s="92"/>
      <c r="D10" s="92"/>
      <c r="E10" s="92"/>
      <c r="F10" s="92"/>
      <c r="G10" s="92"/>
      <c r="H10" s="92"/>
      <c r="I10" s="92"/>
      <c r="J10" s="22" t="s">
        <v>116</v>
      </c>
      <c r="K10" s="23" t="s">
        <v>117</v>
      </c>
      <c r="L10" s="24" t="s">
        <v>118</v>
      </c>
      <c r="M10" s="22">
        <v>108</v>
      </c>
      <c r="N10" s="92"/>
      <c r="O10" s="92"/>
      <c r="P10" s="92"/>
      <c r="Q10" s="92"/>
      <c r="R10" s="92"/>
      <c r="S10" s="92"/>
      <c r="T10" s="100"/>
      <c r="U10" s="85"/>
      <c r="V10" s="85"/>
      <c r="W10" s="85"/>
      <c r="X10" s="85"/>
      <c r="Y10" s="85"/>
      <c r="Z10" s="85"/>
      <c r="AA10" s="85"/>
      <c r="AB10" s="85"/>
      <c r="AC10" s="85"/>
      <c r="AD10" s="85"/>
      <c r="AE10" s="85"/>
      <c r="AF10" s="85"/>
      <c r="AG10" s="85"/>
      <c r="AH10" s="106"/>
      <c r="AI10" s="106"/>
      <c r="AJ10" s="82"/>
      <c r="AK10" s="17"/>
      <c r="AL10" s="17"/>
    </row>
    <row r="11" spans="2:38" s="15" customFormat="1" ht="75" customHeight="1" x14ac:dyDescent="0.35">
      <c r="B11" s="94"/>
      <c r="C11" s="92"/>
      <c r="D11" s="92"/>
      <c r="E11" s="92"/>
      <c r="F11" s="92"/>
      <c r="G11" s="92"/>
      <c r="H11" s="92"/>
      <c r="I11" s="92"/>
      <c r="J11" s="22" t="s">
        <v>119</v>
      </c>
      <c r="K11" s="24" t="s">
        <v>120</v>
      </c>
      <c r="L11" s="25" t="s">
        <v>121</v>
      </c>
      <c r="M11" s="22">
        <v>1</v>
      </c>
      <c r="N11" s="92"/>
      <c r="O11" s="92"/>
      <c r="P11" s="92"/>
      <c r="Q11" s="92"/>
      <c r="R11" s="92"/>
      <c r="S11" s="92"/>
      <c r="T11" s="100"/>
      <c r="U11" s="85"/>
      <c r="V11" s="85"/>
      <c r="W11" s="85"/>
      <c r="X11" s="85"/>
      <c r="Y11" s="85"/>
      <c r="Z11" s="85"/>
      <c r="AA11" s="85"/>
      <c r="AB11" s="85"/>
      <c r="AC11" s="85"/>
      <c r="AD11" s="85"/>
      <c r="AE11" s="85"/>
      <c r="AF11" s="85"/>
      <c r="AG11" s="85"/>
      <c r="AH11" s="106"/>
      <c r="AI11" s="106"/>
      <c r="AJ11" s="82"/>
      <c r="AK11" s="17"/>
      <c r="AL11" s="17"/>
    </row>
    <row r="12" spans="2:38" s="15" customFormat="1" ht="43.5" x14ac:dyDescent="0.35">
      <c r="B12" s="94"/>
      <c r="C12" s="93"/>
      <c r="D12" s="93"/>
      <c r="E12" s="93"/>
      <c r="F12" s="93"/>
      <c r="G12" s="93"/>
      <c r="H12" s="93"/>
      <c r="I12" s="93"/>
      <c r="J12" s="22" t="s">
        <v>122</v>
      </c>
      <c r="K12" s="28" t="s">
        <v>123</v>
      </c>
      <c r="L12" s="25" t="s">
        <v>121</v>
      </c>
      <c r="M12" s="22">
        <v>7</v>
      </c>
      <c r="N12" s="93"/>
      <c r="O12" s="93"/>
      <c r="P12" s="93"/>
      <c r="Q12" s="93"/>
      <c r="R12" s="93"/>
      <c r="S12" s="93"/>
      <c r="T12" s="101"/>
      <c r="U12" s="86"/>
      <c r="V12" s="86"/>
      <c r="W12" s="86"/>
      <c r="X12" s="86"/>
      <c r="Y12" s="86"/>
      <c r="Z12" s="86"/>
      <c r="AA12" s="86"/>
      <c r="AB12" s="86"/>
      <c r="AC12" s="86"/>
      <c r="AD12" s="86"/>
      <c r="AE12" s="86"/>
      <c r="AF12" s="86"/>
      <c r="AG12" s="86"/>
      <c r="AH12" s="107"/>
      <c r="AI12" s="107"/>
      <c r="AJ12" s="83"/>
      <c r="AK12" s="17"/>
      <c r="AL12" s="17"/>
    </row>
    <row r="13" spans="2:38" s="15" customFormat="1" ht="60" customHeight="1" x14ac:dyDescent="0.35">
      <c r="B13" s="91" t="s">
        <v>124</v>
      </c>
      <c r="C13" s="117" t="s">
        <v>125</v>
      </c>
      <c r="D13" s="91" t="s">
        <v>126</v>
      </c>
      <c r="E13" s="91" t="s">
        <v>127</v>
      </c>
      <c r="F13" s="91" t="s">
        <v>125</v>
      </c>
      <c r="G13" s="91" t="s">
        <v>95</v>
      </c>
      <c r="H13" s="91" t="s">
        <v>96</v>
      </c>
      <c r="I13" s="91" t="s">
        <v>96</v>
      </c>
      <c r="J13" s="22" t="s">
        <v>97</v>
      </c>
      <c r="K13" s="23" t="s">
        <v>98</v>
      </c>
      <c r="L13" s="24" t="s">
        <v>99</v>
      </c>
      <c r="M13" s="29">
        <v>1168</v>
      </c>
      <c r="N13" s="114" t="s">
        <v>100</v>
      </c>
      <c r="O13" s="91" t="s">
        <v>128</v>
      </c>
      <c r="P13" s="91" t="s">
        <v>102</v>
      </c>
      <c r="Q13" s="91" t="s">
        <v>103</v>
      </c>
      <c r="R13" s="91" t="s">
        <v>104</v>
      </c>
      <c r="S13" s="91" t="s">
        <v>105</v>
      </c>
      <c r="T13" s="90">
        <f>U13</f>
        <v>165000</v>
      </c>
      <c r="U13" s="84">
        <f>V13+Y13</f>
        <v>165000</v>
      </c>
      <c r="V13" s="84">
        <v>82500</v>
      </c>
      <c r="W13" s="84" t="s">
        <v>106</v>
      </c>
      <c r="X13" s="84" t="s">
        <v>106</v>
      </c>
      <c r="Y13" s="84">
        <v>82500</v>
      </c>
      <c r="Z13" s="84"/>
      <c r="AA13" s="84" t="s">
        <v>106</v>
      </c>
      <c r="AB13" s="84">
        <v>0</v>
      </c>
      <c r="AC13" s="84" t="s">
        <v>107</v>
      </c>
      <c r="AD13" s="84">
        <f>U13</f>
        <v>165000</v>
      </c>
      <c r="AE13" s="84"/>
      <c r="AF13" s="84"/>
      <c r="AG13" s="84"/>
      <c r="AH13" s="96">
        <v>45170</v>
      </c>
      <c r="AI13" s="120">
        <v>45231</v>
      </c>
      <c r="AJ13" s="81"/>
      <c r="AK13" s="17"/>
      <c r="AL13" s="17"/>
    </row>
    <row r="14" spans="2:38" s="15" customFormat="1" ht="45" customHeight="1" x14ac:dyDescent="0.35">
      <c r="B14" s="92"/>
      <c r="C14" s="118"/>
      <c r="D14" s="92"/>
      <c r="E14" s="92"/>
      <c r="F14" s="92"/>
      <c r="G14" s="92"/>
      <c r="H14" s="92"/>
      <c r="I14" s="92"/>
      <c r="J14" s="22" t="s">
        <v>129</v>
      </c>
      <c r="K14" s="23" t="s">
        <v>130</v>
      </c>
      <c r="L14" s="24" t="s">
        <v>131</v>
      </c>
      <c r="M14" s="22">
        <v>50</v>
      </c>
      <c r="N14" s="115"/>
      <c r="O14" s="92"/>
      <c r="P14" s="92"/>
      <c r="Q14" s="92"/>
      <c r="R14" s="92"/>
      <c r="S14" s="92"/>
      <c r="T14" s="90"/>
      <c r="U14" s="85"/>
      <c r="V14" s="85"/>
      <c r="W14" s="85"/>
      <c r="X14" s="85"/>
      <c r="Y14" s="85"/>
      <c r="Z14" s="85"/>
      <c r="AA14" s="85"/>
      <c r="AB14" s="85"/>
      <c r="AC14" s="85"/>
      <c r="AD14" s="85"/>
      <c r="AE14" s="85"/>
      <c r="AF14" s="85"/>
      <c r="AG14" s="85"/>
      <c r="AH14" s="97"/>
      <c r="AI14" s="121"/>
      <c r="AJ14" s="82"/>
      <c r="AK14" s="17"/>
      <c r="AL14" s="17"/>
    </row>
    <row r="15" spans="2:38" s="15" customFormat="1" ht="35" customHeight="1" x14ac:dyDescent="0.35">
      <c r="B15" s="92"/>
      <c r="C15" s="119"/>
      <c r="D15" s="93"/>
      <c r="E15" s="93"/>
      <c r="F15" s="93"/>
      <c r="G15" s="92"/>
      <c r="H15" s="93"/>
      <c r="I15" s="93"/>
      <c r="J15" s="22" t="s">
        <v>116</v>
      </c>
      <c r="K15" s="23" t="s">
        <v>117</v>
      </c>
      <c r="L15" s="24" t="s">
        <v>118</v>
      </c>
      <c r="M15" s="29">
        <v>1440</v>
      </c>
      <c r="N15" s="116"/>
      <c r="O15" s="93"/>
      <c r="P15" s="93"/>
      <c r="Q15" s="93"/>
      <c r="R15" s="93"/>
      <c r="S15" s="93"/>
      <c r="T15" s="90"/>
      <c r="U15" s="86"/>
      <c r="V15" s="86"/>
      <c r="W15" s="86"/>
      <c r="X15" s="86"/>
      <c r="Y15" s="86"/>
      <c r="Z15" s="86"/>
      <c r="AA15" s="86"/>
      <c r="AB15" s="86"/>
      <c r="AC15" s="86"/>
      <c r="AD15" s="86"/>
      <c r="AE15" s="86"/>
      <c r="AF15" s="86"/>
      <c r="AG15" s="86"/>
      <c r="AH15" s="97"/>
      <c r="AI15" s="121"/>
      <c r="AJ15" s="83"/>
      <c r="AK15" s="17"/>
      <c r="AL15" s="17"/>
    </row>
    <row r="16" spans="2:38" s="15" customFormat="1" ht="45" customHeight="1" x14ac:dyDescent="0.35">
      <c r="B16" s="91" t="s">
        <v>132</v>
      </c>
      <c r="C16" s="91" t="s">
        <v>133</v>
      </c>
      <c r="D16" s="94" t="s">
        <v>134</v>
      </c>
      <c r="E16" s="94" t="s">
        <v>135</v>
      </c>
      <c r="F16" s="91" t="s">
        <v>136</v>
      </c>
      <c r="G16" s="91" t="s">
        <v>95</v>
      </c>
      <c r="H16" s="91" t="s">
        <v>96</v>
      </c>
      <c r="I16" s="91" t="s">
        <v>96</v>
      </c>
      <c r="J16" s="22" t="s">
        <v>137</v>
      </c>
      <c r="K16" s="23" t="s">
        <v>98</v>
      </c>
      <c r="L16" s="24" t="s">
        <v>99</v>
      </c>
      <c r="M16" s="29">
        <v>2148</v>
      </c>
      <c r="N16" s="114" t="s">
        <v>100</v>
      </c>
      <c r="O16" s="91" t="s">
        <v>138</v>
      </c>
      <c r="P16" s="94" t="s">
        <v>102</v>
      </c>
      <c r="Q16" s="94" t="s">
        <v>103</v>
      </c>
      <c r="R16" s="94" t="s">
        <v>104</v>
      </c>
      <c r="S16" s="94" t="s">
        <v>105</v>
      </c>
      <c r="T16" s="84">
        <f>U16</f>
        <v>2495374</v>
      </c>
      <c r="U16" s="84">
        <f>V16+Y16</f>
        <v>2495374</v>
      </c>
      <c r="V16" s="84">
        <v>1250000</v>
      </c>
      <c r="W16" s="84" t="s">
        <v>106</v>
      </c>
      <c r="X16" s="84" t="s">
        <v>106</v>
      </c>
      <c r="Y16" s="84">
        <v>1245374</v>
      </c>
      <c r="Z16" s="84"/>
      <c r="AA16" s="84" t="s">
        <v>106</v>
      </c>
      <c r="AB16" s="84">
        <v>4626</v>
      </c>
      <c r="AC16" s="84" t="s">
        <v>107</v>
      </c>
      <c r="AD16" s="84">
        <f>U16</f>
        <v>2495374</v>
      </c>
      <c r="AE16" s="84"/>
      <c r="AF16" s="84"/>
      <c r="AG16" s="90"/>
      <c r="AH16" s="96">
        <v>45200</v>
      </c>
      <c r="AI16" s="120">
        <v>45261</v>
      </c>
      <c r="AJ16" s="81"/>
      <c r="AK16" s="17"/>
      <c r="AL16" s="17"/>
    </row>
    <row r="17" spans="2:38" s="15" customFormat="1" ht="75" customHeight="1" x14ac:dyDescent="0.35">
      <c r="B17" s="92"/>
      <c r="C17" s="92"/>
      <c r="D17" s="94"/>
      <c r="E17" s="94"/>
      <c r="F17" s="92"/>
      <c r="G17" s="92"/>
      <c r="H17" s="92"/>
      <c r="I17" s="92"/>
      <c r="J17" s="22" t="s">
        <v>139</v>
      </c>
      <c r="K17" s="24" t="s">
        <v>111</v>
      </c>
      <c r="L17" s="25" t="s">
        <v>140</v>
      </c>
      <c r="M17" s="22">
        <v>27.27</v>
      </c>
      <c r="N17" s="115"/>
      <c r="O17" s="92"/>
      <c r="P17" s="94"/>
      <c r="Q17" s="94"/>
      <c r="R17" s="94"/>
      <c r="S17" s="94"/>
      <c r="T17" s="85"/>
      <c r="U17" s="85"/>
      <c r="V17" s="85"/>
      <c r="W17" s="85"/>
      <c r="X17" s="85"/>
      <c r="Y17" s="85"/>
      <c r="Z17" s="85"/>
      <c r="AA17" s="85"/>
      <c r="AB17" s="85"/>
      <c r="AC17" s="85"/>
      <c r="AD17" s="85"/>
      <c r="AE17" s="85"/>
      <c r="AF17" s="85"/>
      <c r="AG17" s="90"/>
      <c r="AH17" s="97"/>
      <c r="AI17" s="121"/>
      <c r="AJ17" s="82"/>
      <c r="AK17" s="17"/>
      <c r="AL17" s="17"/>
    </row>
    <row r="18" spans="2:38" s="15" customFormat="1" ht="45" customHeight="1" x14ac:dyDescent="0.35">
      <c r="B18" s="92"/>
      <c r="C18" s="92"/>
      <c r="D18" s="94"/>
      <c r="E18" s="94"/>
      <c r="F18" s="92"/>
      <c r="G18" s="92"/>
      <c r="H18" s="92"/>
      <c r="I18" s="92"/>
      <c r="J18" s="22" t="s">
        <v>141</v>
      </c>
      <c r="K18" s="26" t="s">
        <v>142</v>
      </c>
      <c r="L18" s="27" t="s">
        <v>99</v>
      </c>
      <c r="M18" s="22">
        <v>365</v>
      </c>
      <c r="N18" s="115"/>
      <c r="O18" s="92"/>
      <c r="P18" s="94"/>
      <c r="Q18" s="94"/>
      <c r="R18" s="94"/>
      <c r="S18" s="94"/>
      <c r="T18" s="85"/>
      <c r="U18" s="85"/>
      <c r="V18" s="85"/>
      <c r="W18" s="85"/>
      <c r="X18" s="85"/>
      <c r="Y18" s="85"/>
      <c r="Z18" s="85"/>
      <c r="AA18" s="85"/>
      <c r="AB18" s="85"/>
      <c r="AC18" s="85"/>
      <c r="AD18" s="85"/>
      <c r="AE18" s="85"/>
      <c r="AF18" s="85"/>
      <c r="AG18" s="90"/>
      <c r="AH18" s="97"/>
      <c r="AI18" s="121"/>
      <c r="AJ18" s="82"/>
      <c r="AK18" s="17"/>
      <c r="AL18" s="17"/>
    </row>
    <row r="19" spans="2:38" s="15" customFormat="1" ht="45" customHeight="1" x14ac:dyDescent="0.35">
      <c r="B19" s="92"/>
      <c r="C19" s="92"/>
      <c r="D19" s="94"/>
      <c r="E19" s="94"/>
      <c r="F19" s="92"/>
      <c r="G19" s="92"/>
      <c r="H19" s="92"/>
      <c r="I19" s="92"/>
      <c r="J19" s="30" t="s">
        <v>129</v>
      </c>
      <c r="K19" s="23" t="s">
        <v>130</v>
      </c>
      <c r="L19" s="24" t="s">
        <v>131</v>
      </c>
      <c r="M19" s="22">
        <v>80</v>
      </c>
      <c r="N19" s="115"/>
      <c r="O19" s="92"/>
      <c r="P19" s="94"/>
      <c r="Q19" s="94"/>
      <c r="R19" s="94"/>
      <c r="S19" s="94"/>
      <c r="T19" s="85"/>
      <c r="U19" s="85"/>
      <c r="V19" s="85"/>
      <c r="W19" s="85"/>
      <c r="X19" s="85"/>
      <c r="Y19" s="85"/>
      <c r="Z19" s="85"/>
      <c r="AA19" s="85"/>
      <c r="AB19" s="85"/>
      <c r="AC19" s="85"/>
      <c r="AD19" s="85"/>
      <c r="AE19" s="85"/>
      <c r="AF19" s="85"/>
      <c r="AG19" s="90"/>
      <c r="AH19" s="97"/>
      <c r="AI19" s="121"/>
      <c r="AJ19" s="82"/>
      <c r="AK19" s="17"/>
      <c r="AL19" s="17"/>
    </row>
    <row r="20" spans="2:38" s="15" customFormat="1" ht="45" customHeight="1" x14ac:dyDescent="0.35">
      <c r="B20" s="92"/>
      <c r="C20" s="92"/>
      <c r="D20" s="94"/>
      <c r="E20" s="94"/>
      <c r="F20" s="92"/>
      <c r="G20" s="92"/>
      <c r="H20" s="92"/>
      <c r="I20" s="92"/>
      <c r="J20" s="22" t="s">
        <v>116</v>
      </c>
      <c r="K20" s="23" t="s">
        <v>117</v>
      </c>
      <c r="L20" s="24" t="s">
        <v>118</v>
      </c>
      <c r="M20" s="29">
        <v>2148</v>
      </c>
      <c r="N20" s="115"/>
      <c r="O20" s="92"/>
      <c r="P20" s="94"/>
      <c r="Q20" s="94"/>
      <c r="R20" s="94"/>
      <c r="S20" s="94"/>
      <c r="T20" s="85"/>
      <c r="U20" s="85"/>
      <c r="V20" s="85"/>
      <c r="W20" s="85"/>
      <c r="X20" s="85"/>
      <c r="Y20" s="85"/>
      <c r="Z20" s="85"/>
      <c r="AA20" s="85"/>
      <c r="AB20" s="85"/>
      <c r="AC20" s="85"/>
      <c r="AD20" s="85"/>
      <c r="AE20" s="85"/>
      <c r="AF20" s="85"/>
      <c r="AG20" s="90"/>
      <c r="AH20" s="97"/>
      <c r="AI20" s="121"/>
      <c r="AJ20" s="82"/>
      <c r="AK20" s="17"/>
      <c r="AL20" s="17"/>
    </row>
    <row r="21" spans="2:38" s="15" customFormat="1" ht="75" customHeight="1" x14ac:dyDescent="0.35">
      <c r="B21" s="92"/>
      <c r="C21" s="92"/>
      <c r="D21" s="94"/>
      <c r="E21" s="94"/>
      <c r="F21" s="92"/>
      <c r="G21" s="92"/>
      <c r="H21" s="92"/>
      <c r="I21" s="92"/>
      <c r="J21" s="22" t="s">
        <v>143</v>
      </c>
      <c r="K21" s="24" t="s">
        <v>120</v>
      </c>
      <c r="L21" s="25" t="s">
        <v>121</v>
      </c>
      <c r="M21" s="22">
        <v>2</v>
      </c>
      <c r="N21" s="115"/>
      <c r="O21" s="92"/>
      <c r="P21" s="94"/>
      <c r="Q21" s="94"/>
      <c r="R21" s="94"/>
      <c r="S21" s="94"/>
      <c r="T21" s="85"/>
      <c r="U21" s="85"/>
      <c r="V21" s="85"/>
      <c r="W21" s="85"/>
      <c r="X21" s="85"/>
      <c r="Y21" s="85"/>
      <c r="Z21" s="85"/>
      <c r="AA21" s="85"/>
      <c r="AB21" s="85"/>
      <c r="AC21" s="85"/>
      <c r="AD21" s="85"/>
      <c r="AE21" s="85"/>
      <c r="AF21" s="85"/>
      <c r="AG21" s="90"/>
      <c r="AH21" s="97"/>
      <c r="AI21" s="121"/>
      <c r="AJ21" s="82"/>
      <c r="AK21" s="17"/>
      <c r="AL21" s="17"/>
    </row>
    <row r="22" spans="2:38" s="15" customFormat="1" ht="45" customHeight="1" x14ac:dyDescent="0.35">
      <c r="B22" s="92"/>
      <c r="C22" s="92"/>
      <c r="D22" s="94"/>
      <c r="E22" s="94"/>
      <c r="F22" s="92"/>
      <c r="G22" s="92"/>
      <c r="H22" s="92"/>
      <c r="I22" s="92"/>
      <c r="J22" s="22" t="s">
        <v>144</v>
      </c>
      <c r="K22" s="26" t="s">
        <v>145</v>
      </c>
      <c r="L22" s="27" t="s">
        <v>118</v>
      </c>
      <c r="M22" s="22">
        <v>365</v>
      </c>
      <c r="N22" s="115"/>
      <c r="O22" s="92"/>
      <c r="P22" s="94"/>
      <c r="Q22" s="94"/>
      <c r="R22" s="94"/>
      <c r="S22" s="94"/>
      <c r="T22" s="85"/>
      <c r="U22" s="85"/>
      <c r="V22" s="85"/>
      <c r="W22" s="85"/>
      <c r="X22" s="85"/>
      <c r="Y22" s="85"/>
      <c r="Z22" s="85"/>
      <c r="AA22" s="85"/>
      <c r="AB22" s="85"/>
      <c r="AC22" s="85"/>
      <c r="AD22" s="85"/>
      <c r="AE22" s="85"/>
      <c r="AF22" s="85"/>
      <c r="AG22" s="90"/>
      <c r="AH22" s="97"/>
      <c r="AI22" s="121"/>
      <c r="AJ22" s="82"/>
      <c r="AK22" s="17"/>
      <c r="AL22" s="17"/>
    </row>
    <row r="23" spans="2:38" s="15" customFormat="1" ht="30" customHeight="1" x14ac:dyDescent="0.35">
      <c r="B23" s="93"/>
      <c r="C23" s="92"/>
      <c r="D23" s="94"/>
      <c r="E23" s="94"/>
      <c r="F23" s="93"/>
      <c r="G23" s="93"/>
      <c r="H23" s="93"/>
      <c r="I23" s="93"/>
      <c r="J23" s="22" t="s">
        <v>146</v>
      </c>
      <c r="K23" s="26" t="s">
        <v>147</v>
      </c>
      <c r="L23" s="27" t="s">
        <v>121</v>
      </c>
      <c r="M23" s="22">
        <v>30</v>
      </c>
      <c r="N23" s="116"/>
      <c r="O23" s="93"/>
      <c r="P23" s="94"/>
      <c r="Q23" s="94"/>
      <c r="R23" s="94"/>
      <c r="S23" s="94"/>
      <c r="T23" s="85"/>
      <c r="U23" s="86"/>
      <c r="V23" s="86"/>
      <c r="W23" s="86"/>
      <c r="X23" s="86"/>
      <c r="Y23" s="86"/>
      <c r="Z23" s="86"/>
      <c r="AA23" s="86"/>
      <c r="AB23" s="86"/>
      <c r="AC23" s="86"/>
      <c r="AD23" s="86"/>
      <c r="AE23" s="86"/>
      <c r="AF23" s="86"/>
      <c r="AG23" s="90"/>
      <c r="AH23" s="97"/>
      <c r="AI23" s="122"/>
      <c r="AJ23" s="83"/>
      <c r="AK23" s="17"/>
      <c r="AL23" s="17"/>
    </row>
    <row r="24" spans="2:38" s="15" customFormat="1" ht="60" customHeight="1" x14ac:dyDescent="0.35">
      <c r="B24" s="91" t="s">
        <v>148</v>
      </c>
      <c r="C24" s="94" t="s">
        <v>149</v>
      </c>
      <c r="D24" s="91" t="s">
        <v>134</v>
      </c>
      <c r="E24" s="91" t="s">
        <v>150</v>
      </c>
      <c r="F24" s="91" t="s">
        <v>151</v>
      </c>
      <c r="G24" s="91" t="s">
        <v>95</v>
      </c>
      <c r="H24" s="91" t="s">
        <v>96</v>
      </c>
      <c r="I24" s="91" t="s">
        <v>96</v>
      </c>
      <c r="J24" s="22" t="s">
        <v>152</v>
      </c>
      <c r="K24" s="23" t="s">
        <v>98</v>
      </c>
      <c r="L24" s="24" t="s">
        <v>99</v>
      </c>
      <c r="M24" s="31">
        <v>2354</v>
      </c>
      <c r="N24" s="114" t="s">
        <v>100</v>
      </c>
      <c r="O24" s="91" t="s">
        <v>153</v>
      </c>
      <c r="P24" s="91" t="s">
        <v>102</v>
      </c>
      <c r="Q24" s="91" t="s">
        <v>103</v>
      </c>
      <c r="R24" s="91" t="s">
        <v>104</v>
      </c>
      <c r="S24" s="91" t="s">
        <v>105</v>
      </c>
      <c r="T24" s="90">
        <f>U24</f>
        <v>3676398</v>
      </c>
      <c r="U24" s="84">
        <f>V24+Y24</f>
        <v>3676398</v>
      </c>
      <c r="V24" s="84">
        <v>1841606.5</v>
      </c>
      <c r="W24" s="84" t="s">
        <v>106</v>
      </c>
      <c r="X24" s="84" t="s">
        <v>106</v>
      </c>
      <c r="Y24" s="84">
        <v>1834791.5</v>
      </c>
      <c r="Z24" s="84"/>
      <c r="AA24" s="84" t="s">
        <v>106</v>
      </c>
      <c r="AB24" s="84">
        <v>6815</v>
      </c>
      <c r="AC24" s="84" t="s">
        <v>107</v>
      </c>
      <c r="AD24" s="84">
        <f>U24</f>
        <v>3676398</v>
      </c>
      <c r="AE24" s="84"/>
      <c r="AF24" s="84"/>
      <c r="AG24" s="84"/>
      <c r="AH24" s="124">
        <v>45170</v>
      </c>
      <c r="AI24" s="120">
        <v>45231</v>
      </c>
      <c r="AJ24" s="81"/>
      <c r="AK24" s="17"/>
      <c r="AL24" s="17"/>
    </row>
    <row r="25" spans="2:38" s="15" customFormat="1" ht="75" customHeight="1" x14ac:dyDescent="0.35">
      <c r="B25" s="92"/>
      <c r="C25" s="94"/>
      <c r="D25" s="92"/>
      <c r="E25" s="92"/>
      <c r="F25" s="92"/>
      <c r="G25" s="92"/>
      <c r="H25" s="92"/>
      <c r="I25" s="92"/>
      <c r="J25" s="22" t="s">
        <v>110</v>
      </c>
      <c r="K25" s="24" t="s">
        <v>111</v>
      </c>
      <c r="L25" s="25" t="s">
        <v>140</v>
      </c>
      <c r="M25" s="28">
        <v>60</v>
      </c>
      <c r="N25" s="115"/>
      <c r="O25" s="92"/>
      <c r="P25" s="92"/>
      <c r="Q25" s="92"/>
      <c r="R25" s="92"/>
      <c r="S25" s="92"/>
      <c r="T25" s="90"/>
      <c r="U25" s="85"/>
      <c r="V25" s="85"/>
      <c r="W25" s="85"/>
      <c r="X25" s="85"/>
      <c r="Y25" s="85"/>
      <c r="Z25" s="85"/>
      <c r="AA25" s="85"/>
      <c r="AB25" s="85"/>
      <c r="AC25" s="85"/>
      <c r="AD25" s="85"/>
      <c r="AE25" s="85"/>
      <c r="AF25" s="85"/>
      <c r="AG25" s="85"/>
      <c r="AH25" s="124"/>
      <c r="AI25" s="121"/>
      <c r="AJ25" s="82"/>
      <c r="AK25" s="17"/>
      <c r="AL25" s="17"/>
    </row>
    <row r="26" spans="2:38" s="15" customFormat="1" ht="60" customHeight="1" x14ac:dyDescent="0.35">
      <c r="B26" s="92"/>
      <c r="C26" s="94"/>
      <c r="D26" s="92"/>
      <c r="E26" s="92"/>
      <c r="F26" s="92"/>
      <c r="G26" s="92"/>
      <c r="H26" s="92"/>
      <c r="I26" s="92"/>
      <c r="J26" s="22" t="s">
        <v>154</v>
      </c>
      <c r="K26" s="28" t="s">
        <v>114</v>
      </c>
      <c r="L26" s="28" t="s">
        <v>155</v>
      </c>
      <c r="M26" s="28">
        <v>32</v>
      </c>
      <c r="N26" s="115"/>
      <c r="O26" s="92"/>
      <c r="P26" s="92"/>
      <c r="Q26" s="92"/>
      <c r="R26" s="92"/>
      <c r="S26" s="92"/>
      <c r="T26" s="90"/>
      <c r="U26" s="85"/>
      <c r="V26" s="85"/>
      <c r="W26" s="85"/>
      <c r="X26" s="85"/>
      <c r="Y26" s="85"/>
      <c r="Z26" s="85"/>
      <c r="AA26" s="85"/>
      <c r="AB26" s="85"/>
      <c r="AC26" s="85"/>
      <c r="AD26" s="85"/>
      <c r="AE26" s="85"/>
      <c r="AF26" s="85"/>
      <c r="AG26" s="85"/>
      <c r="AH26" s="124"/>
      <c r="AI26" s="121"/>
      <c r="AJ26" s="82"/>
      <c r="AK26" s="17"/>
      <c r="AL26" s="17"/>
    </row>
    <row r="27" spans="2:38" s="15" customFormat="1" ht="45" customHeight="1" x14ac:dyDescent="0.35">
      <c r="B27" s="92"/>
      <c r="C27" s="94"/>
      <c r="D27" s="92"/>
      <c r="E27" s="92"/>
      <c r="F27" s="92"/>
      <c r="G27" s="92"/>
      <c r="H27" s="92"/>
      <c r="I27" s="92"/>
      <c r="J27" s="22" t="s">
        <v>156</v>
      </c>
      <c r="K27" s="23" t="s">
        <v>130</v>
      </c>
      <c r="L27" s="24" t="s">
        <v>131</v>
      </c>
      <c r="M27" s="28">
        <v>882</v>
      </c>
      <c r="N27" s="115"/>
      <c r="O27" s="92"/>
      <c r="P27" s="92"/>
      <c r="Q27" s="92"/>
      <c r="R27" s="92"/>
      <c r="S27" s="92"/>
      <c r="T27" s="90"/>
      <c r="U27" s="85"/>
      <c r="V27" s="85"/>
      <c r="W27" s="85"/>
      <c r="X27" s="85"/>
      <c r="Y27" s="85"/>
      <c r="Z27" s="85"/>
      <c r="AA27" s="85"/>
      <c r="AB27" s="85"/>
      <c r="AC27" s="85"/>
      <c r="AD27" s="85"/>
      <c r="AE27" s="85"/>
      <c r="AF27" s="85"/>
      <c r="AG27" s="85"/>
      <c r="AH27" s="124"/>
      <c r="AI27" s="121"/>
      <c r="AJ27" s="82"/>
      <c r="AK27" s="17"/>
      <c r="AL27" s="17"/>
    </row>
    <row r="28" spans="2:38" s="15" customFormat="1" ht="45" customHeight="1" x14ac:dyDescent="0.35">
      <c r="B28" s="92"/>
      <c r="C28" s="94"/>
      <c r="D28" s="92"/>
      <c r="E28" s="92"/>
      <c r="F28" s="92"/>
      <c r="G28" s="92"/>
      <c r="H28" s="92"/>
      <c r="I28" s="92"/>
      <c r="J28" s="22" t="s">
        <v>157</v>
      </c>
      <c r="K28" s="23" t="s">
        <v>117</v>
      </c>
      <c r="L28" s="24" t="s">
        <v>118</v>
      </c>
      <c r="M28" s="31">
        <v>2354</v>
      </c>
      <c r="N28" s="115"/>
      <c r="O28" s="92"/>
      <c r="P28" s="92"/>
      <c r="Q28" s="92"/>
      <c r="R28" s="92"/>
      <c r="S28" s="92"/>
      <c r="T28" s="90"/>
      <c r="U28" s="85"/>
      <c r="V28" s="85"/>
      <c r="W28" s="85"/>
      <c r="X28" s="85"/>
      <c r="Y28" s="85"/>
      <c r="Z28" s="85"/>
      <c r="AA28" s="85"/>
      <c r="AB28" s="85"/>
      <c r="AC28" s="85"/>
      <c r="AD28" s="85"/>
      <c r="AE28" s="85"/>
      <c r="AF28" s="85"/>
      <c r="AG28" s="85"/>
      <c r="AH28" s="124"/>
      <c r="AI28" s="121"/>
      <c r="AJ28" s="82"/>
      <c r="AK28" s="17"/>
      <c r="AL28" s="17"/>
    </row>
    <row r="29" spans="2:38" s="15" customFormat="1" ht="75" customHeight="1" x14ac:dyDescent="0.35">
      <c r="B29" s="92"/>
      <c r="C29" s="94"/>
      <c r="D29" s="92"/>
      <c r="E29" s="92"/>
      <c r="F29" s="92"/>
      <c r="G29" s="92"/>
      <c r="H29" s="92"/>
      <c r="I29" s="92"/>
      <c r="J29" s="22" t="s">
        <v>143</v>
      </c>
      <c r="K29" s="24" t="s">
        <v>120</v>
      </c>
      <c r="L29" s="25" t="s">
        <v>121</v>
      </c>
      <c r="M29" s="28">
        <v>3</v>
      </c>
      <c r="N29" s="115"/>
      <c r="O29" s="92"/>
      <c r="P29" s="92"/>
      <c r="Q29" s="92"/>
      <c r="R29" s="92"/>
      <c r="S29" s="92"/>
      <c r="T29" s="90"/>
      <c r="U29" s="85"/>
      <c r="V29" s="85"/>
      <c r="W29" s="85"/>
      <c r="X29" s="85"/>
      <c r="Y29" s="85"/>
      <c r="Z29" s="85"/>
      <c r="AA29" s="85"/>
      <c r="AB29" s="85"/>
      <c r="AC29" s="85"/>
      <c r="AD29" s="85"/>
      <c r="AE29" s="85"/>
      <c r="AF29" s="85"/>
      <c r="AG29" s="85"/>
      <c r="AH29" s="124"/>
      <c r="AI29" s="121"/>
      <c r="AJ29" s="82"/>
      <c r="AK29" s="17"/>
      <c r="AL29" s="17"/>
    </row>
    <row r="30" spans="2:38" s="15" customFormat="1" ht="43.5" x14ac:dyDescent="0.35">
      <c r="B30" s="93"/>
      <c r="C30" s="94"/>
      <c r="D30" s="93"/>
      <c r="E30" s="93"/>
      <c r="F30" s="93"/>
      <c r="G30" s="93"/>
      <c r="H30" s="93"/>
      <c r="I30" s="93"/>
      <c r="J30" s="22" t="s">
        <v>122</v>
      </c>
      <c r="K30" s="28" t="s">
        <v>123</v>
      </c>
      <c r="L30" s="25" t="s">
        <v>121</v>
      </c>
      <c r="M30" s="28">
        <v>4</v>
      </c>
      <c r="N30" s="116"/>
      <c r="O30" s="93"/>
      <c r="P30" s="93"/>
      <c r="Q30" s="93"/>
      <c r="R30" s="93"/>
      <c r="S30" s="93"/>
      <c r="T30" s="90"/>
      <c r="U30" s="86"/>
      <c r="V30" s="86"/>
      <c r="W30" s="86"/>
      <c r="X30" s="86"/>
      <c r="Y30" s="86"/>
      <c r="Z30" s="86"/>
      <c r="AA30" s="86"/>
      <c r="AB30" s="86"/>
      <c r="AC30" s="86"/>
      <c r="AD30" s="86"/>
      <c r="AE30" s="86"/>
      <c r="AF30" s="86"/>
      <c r="AG30" s="86"/>
      <c r="AH30" s="124"/>
      <c r="AI30" s="122"/>
      <c r="AJ30" s="83"/>
      <c r="AK30" s="17"/>
      <c r="AL30" s="17"/>
    </row>
    <row r="31" spans="2:38" s="15" customFormat="1" ht="45" customHeight="1" x14ac:dyDescent="0.35">
      <c r="B31" s="91" t="s">
        <v>158</v>
      </c>
      <c r="C31" s="94" t="s">
        <v>159</v>
      </c>
      <c r="D31" s="94" t="s">
        <v>92</v>
      </c>
      <c r="E31" s="94" t="s">
        <v>93</v>
      </c>
      <c r="F31" s="91" t="s">
        <v>160</v>
      </c>
      <c r="G31" s="91" t="s">
        <v>95</v>
      </c>
      <c r="H31" s="91" t="s">
        <v>96</v>
      </c>
      <c r="I31" s="91" t="s">
        <v>96</v>
      </c>
      <c r="J31" s="32" t="s">
        <v>161</v>
      </c>
      <c r="K31" s="26" t="s">
        <v>142</v>
      </c>
      <c r="L31" s="27" t="s">
        <v>162</v>
      </c>
      <c r="M31" s="22">
        <v>159</v>
      </c>
      <c r="N31" s="91" t="s">
        <v>100</v>
      </c>
      <c r="O31" s="91" t="s">
        <v>163</v>
      </c>
      <c r="P31" s="91" t="s">
        <v>102</v>
      </c>
      <c r="Q31" s="91" t="s">
        <v>103</v>
      </c>
      <c r="R31" s="91" t="s">
        <v>104</v>
      </c>
      <c r="S31" s="91" t="s">
        <v>105</v>
      </c>
      <c r="T31" s="84">
        <f>U31</f>
        <v>2292599</v>
      </c>
      <c r="U31" s="84">
        <f>V31+Y31</f>
        <v>2292599</v>
      </c>
      <c r="V31" s="84">
        <v>1150000</v>
      </c>
      <c r="W31" s="84" t="s">
        <v>106</v>
      </c>
      <c r="X31" s="84" t="s">
        <v>106</v>
      </c>
      <c r="Y31" s="84">
        <v>1142599</v>
      </c>
      <c r="Z31" s="84"/>
      <c r="AA31" s="84" t="s">
        <v>106</v>
      </c>
      <c r="AB31" s="84">
        <v>7401</v>
      </c>
      <c r="AC31" s="84" t="s">
        <v>107</v>
      </c>
      <c r="AD31" s="84">
        <f>U31</f>
        <v>2292599</v>
      </c>
      <c r="AE31" s="84"/>
      <c r="AF31" s="84"/>
      <c r="AG31" s="84"/>
      <c r="AH31" s="124">
        <v>45170</v>
      </c>
      <c r="AI31" s="125">
        <v>45231</v>
      </c>
      <c r="AJ31" s="123"/>
      <c r="AK31" s="17"/>
      <c r="AL31" s="17"/>
    </row>
    <row r="32" spans="2:38" s="15" customFormat="1" ht="45" customHeight="1" x14ac:dyDescent="0.35">
      <c r="B32" s="92"/>
      <c r="C32" s="94"/>
      <c r="D32" s="94"/>
      <c r="E32" s="94"/>
      <c r="F32" s="92"/>
      <c r="G32" s="92"/>
      <c r="H32" s="92"/>
      <c r="I32" s="92"/>
      <c r="J32" s="32" t="s">
        <v>144</v>
      </c>
      <c r="K32" s="26" t="s">
        <v>145</v>
      </c>
      <c r="L32" s="27" t="s">
        <v>164</v>
      </c>
      <c r="M32" s="22">
        <v>401</v>
      </c>
      <c r="N32" s="92"/>
      <c r="O32" s="92"/>
      <c r="P32" s="92"/>
      <c r="Q32" s="92"/>
      <c r="R32" s="92"/>
      <c r="S32" s="92"/>
      <c r="T32" s="85"/>
      <c r="U32" s="85"/>
      <c r="V32" s="85"/>
      <c r="W32" s="85"/>
      <c r="X32" s="85"/>
      <c r="Y32" s="85"/>
      <c r="Z32" s="85"/>
      <c r="AA32" s="85"/>
      <c r="AB32" s="85"/>
      <c r="AC32" s="85"/>
      <c r="AD32" s="85"/>
      <c r="AE32" s="85"/>
      <c r="AF32" s="85"/>
      <c r="AG32" s="85"/>
      <c r="AH32" s="124"/>
      <c r="AI32" s="125"/>
      <c r="AJ32" s="123"/>
      <c r="AK32" s="17"/>
      <c r="AL32" s="17"/>
    </row>
    <row r="33" spans="2:38" s="15" customFormat="1" ht="30" customHeight="1" x14ac:dyDescent="0.35">
      <c r="B33" s="93"/>
      <c r="C33" s="94"/>
      <c r="D33" s="94"/>
      <c r="E33" s="94"/>
      <c r="F33" s="93"/>
      <c r="G33" s="92"/>
      <c r="H33" s="93"/>
      <c r="I33" s="93"/>
      <c r="J33" s="32" t="s">
        <v>146</v>
      </c>
      <c r="K33" s="26" t="s">
        <v>147</v>
      </c>
      <c r="L33" s="27" t="s">
        <v>165</v>
      </c>
      <c r="M33" s="22">
        <v>40</v>
      </c>
      <c r="N33" s="93"/>
      <c r="O33" s="93"/>
      <c r="P33" s="93"/>
      <c r="Q33" s="93"/>
      <c r="R33" s="93"/>
      <c r="S33" s="93"/>
      <c r="T33" s="86"/>
      <c r="U33" s="86"/>
      <c r="V33" s="86"/>
      <c r="W33" s="86"/>
      <c r="X33" s="86"/>
      <c r="Y33" s="86"/>
      <c r="Z33" s="86"/>
      <c r="AA33" s="86"/>
      <c r="AB33" s="86"/>
      <c r="AC33" s="86"/>
      <c r="AD33" s="86"/>
      <c r="AE33" s="86"/>
      <c r="AF33" s="86"/>
      <c r="AG33" s="86"/>
      <c r="AH33" s="124"/>
      <c r="AI33" s="125"/>
      <c r="AJ33" s="123"/>
      <c r="AK33" s="17"/>
      <c r="AL33" s="17"/>
    </row>
    <row r="34" spans="2:38" s="15" customFormat="1" ht="45" customHeight="1" x14ac:dyDescent="0.35">
      <c r="B34" s="94" t="s">
        <v>166</v>
      </c>
      <c r="C34" s="117" t="s">
        <v>167</v>
      </c>
      <c r="D34" s="91" t="s">
        <v>126</v>
      </c>
      <c r="E34" s="91" t="s">
        <v>127</v>
      </c>
      <c r="F34" s="91" t="s">
        <v>167</v>
      </c>
      <c r="G34" s="91" t="s">
        <v>95</v>
      </c>
      <c r="H34" s="91" t="s">
        <v>96</v>
      </c>
      <c r="I34" s="91" t="s">
        <v>96</v>
      </c>
      <c r="J34" s="22" t="s">
        <v>152</v>
      </c>
      <c r="K34" s="23" t="s">
        <v>98</v>
      </c>
      <c r="L34" s="24" t="s">
        <v>99</v>
      </c>
      <c r="M34" s="29">
        <v>1800</v>
      </c>
      <c r="N34" s="114" t="s">
        <v>100</v>
      </c>
      <c r="O34" s="91" t="s">
        <v>168</v>
      </c>
      <c r="P34" s="91" t="s">
        <v>102</v>
      </c>
      <c r="Q34" s="91" t="s">
        <v>103</v>
      </c>
      <c r="R34" s="91" t="s">
        <v>104</v>
      </c>
      <c r="S34" s="91" t="s">
        <v>105</v>
      </c>
      <c r="T34" s="84">
        <f>U34</f>
        <v>600000</v>
      </c>
      <c r="U34" s="84">
        <f>V34+Y34</f>
        <v>600000</v>
      </c>
      <c r="V34" s="84">
        <v>300000</v>
      </c>
      <c r="W34" s="84" t="s">
        <v>106</v>
      </c>
      <c r="X34" s="84" t="s">
        <v>106</v>
      </c>
      <c r="Y34" s="84">
        <v>300000</v>
      </c>
      <c r="Z34" s="84"/>
      <c r="AA34" s="84" t="s">
        <v>106</v>
      </c>
      <c r="AB34" s="84">
        <v>0</v>
      </c>
      <c r="AC34" s="84" t="s">
        <v>107</v>
      </c>
      <c r="AD34" s="84">
        <f>U34</f>
        <v>600000</v>
      </c>
      <c r="AE34" s="84"/>
      <c r="AF34" s="84"/>
      <c r="AG34" s="84"/>
      <c r="AH34" s="120">
        <v>45200</v>
      </c>
      <c r="AI34" s="120">
        <v>45261</v>
      </c>
      <c r="AJ34" s="81"/>
      <c r="AK34" s="17"/>
      <c r="AL34" s="17"/>
    </row>
    <row r="35" spans="2:38" s="15" customFormat="1" ht="45" customHeight="1" x14ac:dyDescent="0.35">
      <c r="B35" s="94"/>
      <c r="C35" s="118"/>
      <c r="D35" s="92"/>
      <c r="E35" s="92"/>
      <c r="F35" s="92"/>
      <c r="G35" s="92"/>
      <c r="H35" s="92"/>
      <c r="I35" s="92"/>
      <c r="J35" s="22" t="s">
        <v>156</v>
      </c>
      <c r="K35" s="23" t="s">
        <v>130</v>
      </c>
      <c r="L35" s="24" t="s">
        <v>131</v>
      </c>
      <c r="M35" s="22">
        <v>300</v>
      </c>
      <c r="N35" s="115"/>
      <c r="O35" s="92"/>
      <c r="P35" s="92"/>
      <c r="Q35" s="92"/>
      <c r="R35" s="92"/>
      <c r="S35" s="92"/>
      <c r="T35" s="85"/>
      <c r="U35" s="85"/>
      <c r="V35" s="85"/>
      <c r="W35" s="85"/>
      <c r="X35" s="85"/>
      <c r="Y35" s="85"/>
      <c r="Z35" s="85"/>
      <c r="AA35" s="85"/>
      <c r="AB35" s="85"/>
      <c r="AC35" s="85"/>
      <c r="AD35" s="85"/>
      <c r="AE35" s="85"/>
      <c r="AF35" s="85"/>
      <c r="AG35" s="85"/>
      <c r="AH35" s="121"/>
      <c r="AI35" s="121"/>
      <c r="AJ35" s="82"/>
      <c r="AK35" s="17"/>
      <c r="AL35" s="17"/>
    </row>
    <row r="36" spans="2:38" s="15" customFormat="1" ht="45" customHeight="1" x14ac:dyDescent="0.35">
      <c r="B36" s="94"/>
      <c r="C36" s="119"/>
      <c r="D36" s="93"/>
      <c r="E36" s="93"/>
      <c r="F36" s="93"/>
      <c r="G36" s="93"/>
      <c r="H36" s="93"/>
      <c r="I36" s="93"/>
      <c r="J36" s="22" t="s">
        <v>116</v>
      </c>
      <c r="K36" s="23" t="s">
        <v>117</v>
      </c>
      <c r="L36" s="24" t="s">
        <v>118</v>
      </c>
      <c r="M36" s="29">
        <v>1800</v>
      </c>
      <c r="N36" s="116"/>
      <c r="O36" s="93"/>
      <c r="P36" s="93"/>
      <c r="Q36" s="93"/>
      <c r="R36" s="93"/>
      <c r="S36" s="93"/>
      <c r="T36" s="86"/>
      <c r="U36" s="86"/>
      <c r="V36" s="86"/>
      <c r="W36" s="86"/>
      <c r="X36" s="86"/>
      <c r="Y36" s="86"/>
      <c r="Z36" s="86"/>
      <c r="AA36" s="86"/>
      <c r="AB36" s="86"/>
      <c r="AC36" s="86"/>
      <c r="AD36" s="86"/>
      <c r="AE36" s="86"/>
      <c r="AF36" s="86"/>
      <c r="AG36" s="86"/>
      <c r="AH36" s="122"/>
      <c r="AI36" s="122"/>
      <c r="AJ36" s="83"/>
      <c r="AK36" s="17"/>
      <c r="AL36" s="17"/>
    </row>
    <row r="37" spans="2:38" s="15" customFormat="1" ht="88.5" customHeight="1" x14ac:dyDescent="0.35">
      <c r="B37" s="91" t="s">
        <v>169</v>
      </c>
      <c r="C37" s="91" t="s">
        <v>170</v>
      </c>
      <c r="D37" s="91" t="s">
        <v>92</v>
      </c>
      <c r="E37" s="91" t="s">
        <v>93</v>
      </c>
      <c r="F37" s="91" t="s">
        <v>171</v>
      </c>
      <c r="G37" s="91" t="s">
        <v>95</v>
      </c>
      <c r="H37" s="91" t="s">
        <v>96</v>
      </c>
      <c r="I37" s="91" t="s">
        <v>96</v>
      </c>
      <c r="J37" s="22" t="s">
        <v>113</v>
      </c>
      <c r="K37" s="26" t="s">
        <v>114</v>
      </c>
      <c r="L37" s="27" t="s">
        <v>115</v>
      </c>
      <c r="M37" s="22">
        <v>60</v>
      </c>
      <c r="N37" s="91" t="s">
        <v>100</v>
      </c>
      <c r="O37" s="91" t="s">
        <v>128</v>
      </c>
      <c r="P37" s="91" t="s">
        <v>102</v>
      </c>
      <c r="Q37" s="91" t="s">
        <v>103</v>
      </c>
      <c r="R37" s="91" t="s">
        <v>104</v>
      </c>
      <c r="S37" s="91" t="s">
        <v>105</v>
      </c>
      <c r="T37" s="99">
        <f>U37+U39</f>
        <v>860000</v>
      </c>
      <c r="U37" s="84">
        <f>V37+Y37</f>
        <v>360000</v>
      </c>
      <c r="V37" s="84">
        <v>180000</v>
      </c>
      <c r="W37" s="84" t="s">
        <v>106</v>
      </c>
      <c r="X37" s="84" t="s">
        <v>106</v>
      </c>
      <c r="Y37" s="84">
        <v>180000</v>
      </c>
      <c r="Z37" s="84"/>
      <c r="AA37" s="84" t="s">
        <v>106</v>
      </c>
      <c r="AB37" s="84">
        <v>0</v>
      </c>
      <c r="AC37" s="84" t="s">
        <v>107</v>
      </c>
      <c r="AD37" s="84">
        <f>U37</f>
        <v>360000</v>
      </c>
      <c r="AE37" s="84"/>
      <c r="AF37" s="84"/>
      <c r="AG37" s="84"/>
      <c r="AH37" s="105" t="s">
        <v>172</v>
      </c>
      <c r="AI37" s="105" t="s">
        <v>173</v>
      </c>
      <c r="AJ37" s="81"/>
      <c r="AK37" s="17"/>
      <c r="AL37" s="17"/>
    </row>
    <row r="38" spans="2:38" s="15" customFormat="1" ht="66" customHeight="1" x14ac:dyDescent="0.35">
      <c r="B38" s="92"/>
      <c r="C38" s="92"/>
      <c r="D38" s="92"/>
      <c r="E38" s="92"/>
      <c r="F38" s="93"/>
      <c r="G38" s="92"/>
      <c r="H38" s="93"/>
      <c r="I38" s="93"/>
      <c r="J38" s="22" t="s">
        <v>122</v>
      </c>
      <c r="K38" s="28" t="s">
        <v>123</v>
      </c>
      <c r="L38" s="25" t="s">
        <v>121</v>
      </c>
      <c r="M38" s="22">
        <v>3</v>
      </c>
      <c r="N38" s="93"/>
      <c r="O38" s="93"/>
      <c r="P38" s="93"/>
      <c r="Q38" s="93"/>
      <c r="R38" s="93"/>
      <c r="S38" s="93"/>
      <c r="T38" s="100"/>
      <c r="U38" s="86"/>
      <c r="V38" s="86"/>
      <c r="W38" s="86"/>
      <c r="X38" s="86"/>
      <c r="Y38" s="86"/>
      <c r="Z38" s="86"/>
      <c r="AA38" s="86"/>
      <c r="AB38" s="86"/>
      <c r="AC38" s="86"/>
      <c r="AD38" s="86"/>
      <c r="AE38" s="86"/>
      <c r="AF38" s="86"/>
      <c r="AG38" s="86"/>
      <c r="AH38" s="106"/>
      <c r="AI38" s="106"/>
      <c r="AJ38" s="82"/>
      <c r="AK38" s="17"/>
      <c r="AL38" s="17"/>
    </row>
    <row r="39" spans="2:38" s="15" customFormat="1" ht="80.25" customHeight="1" x14ac:dyDescent="0.35">
      <c r="B39" s="92"/>
      <c r="C39" s="92"/>
      <c r="D39" s="92"/>
      <c r="E39" s="92"/>
      <c r="F39" s="91" t="s">
        <v>174</v>
      </c>
      <c r="G39" s="92"/>
      <c r="H39" s="91" t="s">
        <v>96</v>
      </c>
      <c r="I39" s="91" t="s">
        <v>96</v>
      </c>
      <c r="J39" s="22" t="s">
        <v>113</v>
      </c>
      <c r="K39" s="26" t="s">
        <v>114</v>
      </c>
      <c r="L39" s="27" t="s">
        <v>115</v>
      </c>
      <c r="M39" s="22">
        <v>240</v>
      </c>
      <c r="N39" s="91" t="s">
        <v>100</v>
      </c>
      <c r="O39" s="91" t="s">
        <v>168</v>
      </c>
      <c r="P39" s="91" t="s">
        <v>102</v>
      </c>
      <c r="Q39" s="91" t="s">
        <v>103</v>
      </c>
      <c r="R39" s="91" t="s">
        <v>104</v>
      </c>
      <c r="S39" s="91" t="s">
        <v>105</v>
      </c>
      <c r="T39" s="100"/>
      <c r="U39" s="84">
        <f>V39+Y39</f>
        <v>500000</v>
      </c>
      <c r="V39" s="84">
        <v>250000</v>
      </c>
      <c r="W39" s="84" t="s">
        <v>106</v>
      </c>
      <c r="X39" s="84" t="s">
        <v>106</v>
      </c>
      <c r="Y39" s="84">
        <v>250000</v>
      </c>
      <c r="Z39" s="84"/>
      <c r="AA39" s="84" t="s">
        <v>106</v>
      </c>
      <c r="AB39" s="84">
        <v>0</v>
      </c>
      <c r="AC39" s="84" t="s">
        <v>107</v>
      </c>
      <c r="AD39" s="84">
        <f>U39</f>
        <v>500000</v>
      </c>
      <c r="AE39" s="84"/>
      <c r="AF39" s="84"/>
      <c r="AG39" s="84"/>
      <c r="AH39" s="106"/>
      <c r="AI39" s="106"/>
      <c r="AJ39" s="82"/>
      <c r="AK39" s="17"/>
      <c r="AL39" s="17"/>
    </row>
    <row r="40" spans="2:38" s="15" customFormat="1" ht="45" customHeight="1" x14ac:dyDescent="0.35">
      <c r="B40" s="93"/>
      <c r="C40" s="93"/>
      <c r="D40" s="93"/>
      <c r="E40" s="93"/>
      <c r="F40" s="93"/>
      <c r="G40" s="93"/>
      <c r="H40" s="93"/>
      <c r="I40" s="93"/>
      <c r="J40" s="22" t="s">
        <v>122</v>
      </c>
      <c r="K40" s="28" t="s">
        <v>123</v>
      </c>
      <c r="L40" s="25" t="s">
        <v>121</v>
      </c>
      <c r="M40" s="22">
        <v>2</v>
      </c>
      <c r="N40" s="93"/>
      <c r="O40" s="93"/>
      <c r="P40" s="93"/>
      <c r="Q40" s="93"/>
      <c r="R40" s="93"/>
      <c r="S40" s="93"/>
      <c r="T40" s="101"/>
      <c r="U40" s="86"/>
      <c r="V40" s="86"/>
      <c r="W40" s="86"/>
      <c r="X40" s="86"/>
      <c r="Y40" s="86"/>
      <c r="Z40" s="86"/>
      <c r="AA40" s="86"/>
      <c r="AB40" s="86"/>
      <c r="AC40" s="86"/>
      <c r="AD40" s="86"/>
      <c r="AE40" s="86"/>
      <c r="AF40" s="86"/>
      <c r="AG40" s="86"/>
      <c r="AH40" s="107"/>
      <c r="AI40" s="107"/>
      <c r="AJ40" s="83"/>
      <c r="AK40" s="17"/>
      <c r="AL40" s="17"/>
    </row>
    <row r="41" spans="2:38" s="33" customFormat="1" ht="45" customHeight="1" x14ac:dyDescent="0.35">
      <c r="B41" s="91" t="s">
        <v>175</v>
      </c>
      <c r="C41" s="117" t="s">
        <v>176</v>
      </c>
      <c r="D41" s="91" t="s">
        <v>126</v>
      </c>
      <c r="E41" s="91" t="s">
        <v>127</v>
      </c>
      <c r="F41" s="91" t="s">
        <v>177</v>
      </c>
      <c r="G41" s="91" t="s">
        <v>95</v>
      </c>
      <c r="H41" s="91" t="s">
        <v>96</v>
      </c>
      <c r="I41" s="91" t="s">
        <v>96</v>
      </c>
      <c r="J41" s="27" t="s">
        <v>152</v>
      </c>
      <c r="K41" s="23" t="s">
        <v>98</v>
      </c>
      <c r="L41" s="24" t="s">
        <v>99</v>
      </c>
      <c r="M41" s="27">
        <v>404</v>
      </c>
      <c r="N41" s="91" t="s">
        <v>100</v>
      </c>
      <c r="O41" s="91" t="s">
        <v>163</v>
      </c>
      <c r="P41" s="91" t="s">
        <v>102</v>
      </c>
      <c r="Q41" s="91" t="s">
        <v>103</v>
      </c>
      <c r="R41" s="91" t="s">
        <v>104</v>
      </c>
      <c r="S41" s="91" t="s">
        <v>105</v>
      </c>
      <c r="T41" s="84">
        <f>U41+U44</f>
        <v>5688695</v>
      </c>
      <c r="U41" s="84">
        <f>V41+Y41</f>
        <v>1700000</v>
      </c>
      <c r="V41" s="84">
        <v>850000</v>
      </c>
      <c r="W41" s="84" t="s">
        <v>106</v>
      </c>
      <c r="X41" s="84" t="s">
        <v>106</v>
      </c>
      <c r="Y41" s="84">
        <v>850000</v>
      </c>
      <c r="Z41" s="84"/>
      <c r="AA41" s="84" t="s">
        <v>106</v>
      </c>
      <c r="AB41" s="84">
        <v>0</v>
      </c>
      <c r="AC41" s="84" t="s">
        <v>107</v>
      </c>
      <c r="AD41" s="84">
        <f>U41</f>
        <v>1700000</v>
      </c>
      <c r="AE41" s="84"/>
      <c r="AF41" s="84"/>
      <c r="AG41" s="84"/>
      <c r="AH41" s="108">
        <v>45261</v>
      </c>
      <c r="AI41" s="108">
        <v>45323</v>
      </c>
      <c r="AJ41" s="111"/>
      <c r="AK41" s="34"/>
      <c r="AL41" s="34"/>
    </row>
    <row r="42" spans="2:38" s="15" customFormat="1" ht="45" customHeight="1" x14ac:dyDescent="0.35">
      <c r="B42" s="92"/>
      <c r="C42" s="118"/>
      <c r="D42" s="92"/>
      <c r="E42" s="92"/>
      <c r="F42" s="92"/>
      <c r="G42" s="92"/>
      <c r="H42" s="92"/>
      <c r="I42" s="92"/>
      <c r="J42" s="22" t="s">
        <v>129</v>
      </c>
      <c r="K42" s="23" t="s">
        <v>130</v>
      </c>
      <c r="L42" s="24" t="s">
        <v>131</v>
      </c>
      <c r="M42" s="22">
        <v>100</v>
      </c>
      <c r="N42" s="92"/>
      <c r="O42" s="92"/>
      <c r="P42" s="92"/>
      <c r="Q42" s="92"/>
      <c r="R42" s="92"/>
      <c r="S42" s="92"/>
      <c r="T42" s="85"/>
      <c r="U42" s="85"/>
      <c r="V42" s="85"/>
      <c r="W42" s="85"/>
      <c r="X42" s="85"/>
      <c r="Y42" s="85"/>
      <c r="Z42" s="85"/>
      <c r="AA42" s="85"/>
      <c r="AB42" s="85"/>
      <c r="AC42" s="85"/>
      <c r="AD42" s="85"/>
      <c r="AE42" s="85"/>
      <c r="AF42" s="85"/>
      <c r="AG42" s="85"/>
      <c r="AH42" s="109"/>
      <c r="AI42" s="109"/>
      <c r="AJ42" s="112"/>
      <c r="AK42" s="17"/>
      <c r="AL42" s="17"/>
    </row>
    <row r="43" spans="2:38" s="15" customFormat="1" ht="45" customHeight="1" x14ac:dyDescent="0.35">
      <c r="B43" s="92"/>
      <c r="C43" s="118"/>
      <c r="D43" s="92"/>
      <c r="E43" s="92"/>
      <c r="F43" s="93"/>
      <c r="G43" s="92"/>
      <c r="H43" s="93"/>
      <c r="I43" s="93"/>
      <c r="J43" s="22" t="s">
        <v>116</v>
      </c>
      <c r="K43" s="23" t="s">
        <v>117</v>
      </c>
      <c r="L43" s="24" t="s">
        <v>118</v>
      </c>
      <c r="M43" s="22">
        <v>404</v>
      </c>
      <c r="N43" s="93"/>
      <c r="O43" s="93"/>
      <c r="P43" s="93"/>
      <c r="Q43" s="93"/>
      <c r="R43" s="93"/>
      <c r="S43" s="93"/>
      <c r="T43" s="85"/>
      <c r="U43" s="86"/>
      <c r="V43" s="86"/>
      <c r="W43" s="86"/>
      <c r="X43" s="86"/>
      <c r="Y43" s="86"/>
      <c r="Z43" s="86"/>
      <c r="AA43" s="86"/>
      <c r="AB43" s="86"/>
      <c r="AC43" s="86"/>
      <c r="AD43" s="86"/>
      <c r="AE43" s="86"/>
      <c r="AF43" s="86"/>
      <c r="AG43" s="86"/>
      <c r="AH43" s="109"/>
      <c r="AI43" s="109"/>
      <c r="AJ43" s="112"/>
      <c r="AK43" s="17"/>
      <c r="AL43" s="17"/>
    </row>
    <row r="44" spans="2:38" s="15" customFormat="1" ht="45" customHeight="1" x14ac:dyDescent="0.35">
      <c r="B44" s="92"/>
      <c r="C44" s="118"/>
      <c r="D44" s="92"/>
      <c r="E44" s="92"/>
      <c r="F44" s="91" t="s">
        <v>178</v>
      </c>
      <c r="G44" s="92"/>
      <c r="H44" s="91" t="s">
        <v>96</v>
      </c>
      <c r="I44" s="91" t="s">
        <v>96</v>
      </c>
      <c r="J44" s="22" t="s">
        <v>152</v>
      </c>
      <c r="K44" s="23" t="s">
        <v>98</v>
      </c>
      <c r="L44" s="24" t="s">
        <v>99</v>
      </c>
      <c r="M44" s="29">
        <v>1100</v>
      </c>
      <c r="N44" s="114" t="s">
        <v>100</v>
      </c>
      <c r="O44" s="91" t="s">
        <v>179</v>
      </c>
      <c r="P44" s="91" t="s">
        <v>102</v>
      </c>
      <c r="Q44" s="91" t="s">
        <v>103</v>
      </c>
      <c r="R44" s="91" t="s">
        <v>104</v>
      </c>
      <c r="S44" s="91" t="s">
        <v>105</v>
      </c>
      <c r="T44" s="85"/>
      <c r="U44" s="84">
        <f>V44+Y44</f>
        <v>3988695</v>
      </c>
      <c r="V44" s="84">
        <v>2000000</v>
      </c>
      <c r="W44" s="84" t="s">
        <v>106</v>
      </c>
      <c r="X44" s="84" t="s">
        <v>106</v>
      </c>
      <c r="Y44" s="84">
        <v>1988695</v>
      </c>
      <c r="Z44" s="84"/>
      <c r="AA44" s="84" t="s">
        <v>106</v>
      </c>
      <c r="AB44" s="84">
        <v>11305</v>
      </c>
      <c r="AC44" s="84" t="s">
        <v>107</v>
      </c>
      <c r="AD44" s="84">
        <f>U44</f>
        <v>3988695</v>
      </c>
      <c r="AE44" s="84"/>
      <c r="AF44" s="84"/>
      <c r="AG44" s="84"/>
      <c r="AH44" s="109"/>
      <c r="AI44" s="109"/>
      <c r="AJ44" s="112"/>
      <c r="AK44" s="17"/>
      <c r="AL44" s="17"/>
    </row>
    <row r="45" spans="2:38" s="15" customFormat="1" ht="45" customHeight="1" x14ac:dyDescent="0.35">
      <c r="B45" s="92"/>
      <c r="C45" s="118"/>
      <c r="D45" s="92"/>
      <c r="E45" s="92"/>
      <c r="F45" s="92"/>
      <c r="G45" s="92"/>
      <c r="H45" s="92"/>
      <c r="I45" s="92"/>
      <c r="J45" s="22" t="s">
        <v>141</v>
      </c>
      <c r="K45" s="23" t="s">
        <v>142</v>
      </c>
      <c r="L45" s="24" t="s">
        <v>99</v>
      </c>
      <c r="M45" s="22">
        <v>50</v>
      </c>
      <c r="N45" s="115"/>
      <c r="O45" s="92"/>
      <c r="P45" s="92"/>
      <c r="Q45" s="92"/>
      <c r="R45" s="92"/>
      <c r="S45" s="92"/>
      <c r="T45" s="85"/>
      <c r="U45" s="85"/>
      <c r="V45" s="85"/>
      <c r="W45" s="85"/>
      <c r="X45" s="85"/>
      <c r="Y45" s="85"/>
      <c r="Z45" s="85"/>
      <c r="AA45" s="85"/>
      <c r="AB45" s="85"/>
      <c r="AC45" s="85"/>
      <c r="AD45" s="85"/>
      <c r="AE45" s="85"/>
      <c r="AF45" s="85"/>
      <c r="AG45" s="85"/>
      <c r="AH45" s="109"/>
      <c r="AI45" s="109"/>
      <c r="AJ45" s="112"/>
      <c r="AK45" s="17"/>
      <c r="AL45" s="17"/>
    </row>
    <row r="46" spans="2:38" s="15" customFormat="1" ht="45" customHeight="1" x14ac:dyDescent="0.35">
      <c r="B46" s="92"/>
      <c r="C46" s="118"/>
      <c r="D46" s="92"/>
      <c r="E46" s="92"/>
      <c r="F46" s="92"/>
      <c r="G46" s="92"/>
      <c r="H46" s="92"/>
      <c r="I46" s="92"/>
      <c r="J46" s="22" t="s">
        <v>156</v>
      </c>
      <c r="K46" s="23" t="s">
        <v>130</v>
      </c>
      <c r="L46" s="24" t="s">
        <v>131</v>
      </c>
      <c r="M46" s="22">
        <v>600</v>
      </c>
      <c r="N46" s="115"/>
      <c r="O46" s="92"/>
      <c r="P46" s="92"/>
      <c r="Q46" s="92"/>
      <c r="R46" s="92"/>
      <c r="S46" s="92"/>
      <c r="T46" s="85"/>
      <c r="U46" s="85"/>
      <c r="V46" s="85"/>
      <c r="W46" s="85"/>
      <c r="X46" s="85"/>
      <c r="Y46" s="85"/>
      <c r="Z46" s="85"/>
      <c r="AA46" s="85"/>
      <c r="AB46" s="85"/>
      <c r="AC46" s="85"/>
      <c r="AD46" s="85"/>
      <c r="AE46" s="85"/>
      <c r="AF46" s="85"/>
      <c r="AG46" s="85"/>
      <c r="AH46" s="109"/>
      <c r="AI46" s="109"/>
      <c r="AJ46" s="112"/>
      <c r="AK46" s="17"/>
      <c r="AL46" s="17"/>
    </row>
    <row r="47" spans="2:38" s="15" customFormat="1" ht="45" customHeight="1" x14ac:dyDescent="0.35">
      <c r="B47" s="92"/>
      <c r="C47" s="118"/>
      <c r="D47" s="92"/>
      <c r="E47" s="92"/>
      <c r="F47" s="92"/>
      <c r="G47" s="92"/>
      <c r="H47" s="92"/>
      <c r="I47" s="92"/>
      <c r="J47" s="22" t="s">
        <v>157</v>
      </c>
      <c r="K47" s="23" t="s">
        <v>117</v>
      </c>
      <c r="L47" s="24" t="s">
        <v>118</v>
      </c>
      <c r="M47" s="29">
        <v>1600</v>
      </c>
      <c r="N47" s="115"/>
      <c r="O47" s="92"/>
      <c r="P47" s="92"/>
      <c r="Q47" s="92"/>
      <c r="R47" s="92"/>
      <c r="S47" s="92"/>
      <c r="T47" s="85"/>
      <c r="U47" s="85"/>
      <c r="V47" s="85"/>
      <c r="W47" s="85"/>
      <c r="X47" s="85"/>
      <c r="Y47" s="85"/>
      <c r="Z47" s="85"/>
      <c r="AA47" s="85"/>
      <c r="AB47" s="85"/>
      <c r="AC47" s="85"/>
      <c r="AD47" s="85"/>
      <c r="AE47" s="85"/>
      <c r="AF47" s="85"/>
      <c r="AG47" s="85"/>
      <c r="AH47" s="109"/>
      <c r="AI47" s="109"/>
      <c r="AJ47" s="112"/>
      <c r="AK47" s="17"/>
      <c r="AL47" s="17"/>
    </row>
    <row r="48" spans="2:38" s="15" customFormat="1" ht="45" customHeight="1" x14ac:dyDescent="0.35">
      <c r="B48" s="93"/>
      <c r="C48" s="119"/>
      <c r="D48" s="93"/>
      <c r="E48" s="93"/>
      <c r="F48" s="93"/>
      <c r="G48" s="93"/>
      <c r="H48" s="93"/>
      <c r="I48" s="93"/>
      <c r="J48" s="22" t="s">
        <v>144</v>
      </c>
      <c r="K48" s="22" t="s">
        <v>145</v>
      </c>
      <c r="L48" s="24" t="s">
        <v>118</v>
      </c>
      <c r="M48" s="22">
        <v>60</v>
      </c>
      <c r="N48" s="116"/>
      <c r="O48" s="93"/>
      <c r="P48" s="93"/>
      <c r="Q48" s="93"/>
      <c r="R48" s="93"/>
      <c r="S48" s="93"/>
      <c r="T48" s="86"/>
      <c r="U48" s="86"/>
      <c r="V48" s="86"/>
      <c r="W48" s="86"/>
      <c r="X48" s="86"/>
      <c r="Y48" s="86"/>
      <c r="Z48" s="86"/>
      <c r="AA48" s="86"/>
      <c r="AB48" s="86"/>
      <c r="AC48" s="86"/>
      <c r="AD48" s="86"/>
      <c r="AE48" s="86"/>
      <c r="AF48" s="86"/>
      <c r="AG48" s="86"/>
      <c r="AH48" s="110"/>
      <c r="AI48" s="110"/>
      <c r="AJ48" s="113"/>
      <c r="AK48" s="17"/>
      <c r="AL48" s="17"/>
    </row>
    <row r="49" spans="2:38" s="15" customFormat="1" ht="45" customHeight="1" x14ac:dyDescent="0.35">
      <c r="B49" s="91" t="s">
        <v>180</v>
      </c>
      <c r="C49" s="102" t="s">
        <v>181</v>
      </c>
      <c r="D49" s="91" t="s">
        <v>92</v>
      </c>
      <c r="E49" s="91" t="s">
        <v>93</v>
      </c>
      <c r="F49" s="91" t="s">
        <v>182</v>
      </c>
      <c r="G49" s="91" t="s">
        <v>95</v>
      </c>
      <c r="H49" s="91" t="s">
        <v>96</v>
      </c>
      <c r="I49" s="91" t="s">
        <v>96</v>
      </c>
      <c r="J49" s="22" t="s">
        <v>97</v>
      </c>
      <c r="K49" s="23" t="s">
        <v>98</v>
      </c>
      <c r="L49" s="24" t="s">
        <v>99</v>
      </c>
      <c r="M49" s="22">
        <v>1100</v>
      </c>
      <c r="N49" s="91" t="s">
        <v>100</v>
      </c>
      <c r="O49" s="94" t="s">
        <v>179</v>
      </c>
      <c r="P49" s="91" t="s">
        <v>102</v>
      </c>
      <c r="Q49" s="91" t="s">
        <v>103</v>
      </c>
      <c r="R49" s="91" t="s">
        <v>104</v>
      </c>
      <c r="S49" s="91" t="s">
        <v>105</v>
      </c>
      <c r="T49" s="99">
        <f>U49+U53+U56+U58</f>
        <v>5304079</v>
      </c>
      <c r="U49" s="84">
        <f>V49+Y49</f>
        <v>1210000</v>
      </c>
      <c r="V49" s="84">
        <v>605000</v>
      </c>
      <c r="W49" s="84" t="s">
        <v>106</v>
      </c>
      <c r="X49" s="84" t="s">
        <v>106</v>
      </c>
      <c r="Y49" s="84">
        <v>605000</v>
      </c>
      <c r="Z49" s="84"/>
      <c r="AA49" s="84" t="s">
        <v>106</v>
      </c>
      <c r="AB49" s="84">
        <v>0</v>
      </c>
      <c r="AC49" s="84" t="s">
        <v>107</v>
      </c>
      <c r="AD49" s="84">
        <f>U49</f>
        <v>1210000</v>
      </c>
      <c r="AE49" s="84"/>
      <c r="AF49" s="84"/>
      <c r="AG49" s="84"/>
      <c r="AH49" s="105" t="s">
        <v>173</v>
      </c>
      <c r="AI49" s="105" t="s">
        <v>183</v>
      </c>
      <c r="AJ49" s="81"/>
      <c r="AK49" s="17"/>
      <c r="AL49" s="17"/>
    </row>
    <row r="50" spans="2:38" s="15" customFormat="1" ht="75" customHeight="1" x14ac:dyDescent="0.35">
      <c r="B50" s="92"/>
      <c r="C50" s="103"/>
      <c r="D50" s="92"/>
      <c r="E50" s="92"/>
      <c r="F50" s="92"/>
      <c r="G50" s="92"/>
      <c r="H50" s="92"/>
      <c r="I50" s="92"/>
      <c r="J50" s="22" t="s">
        <v>110</v>
      </c>
      <c r="K50" s="24" t="s">
        <v>111</v>
      </c>
      <c r="L50" s="25" t="s">
        <v>112</v>
      </c>
      <c r="M50" s="22">
        <v>35.29</v>
      </c>
      <c r="N50" s="92"/>
      <c r="O50" s="94"/>
      <c r="P50" s="92"/>
      <c r="Q50" s="92"/>
      <c r="R50" s="92"/>
      <c r="S50" s="92"/>
      <c r="T50" s="100"/>
      <c r="U50" s="85"/>
      <c r="V50" s="85"/>
      <c r="W50" s="85"/>
      <c r="X50" s="85"/>
      <c r="Y50" s="85"/>
      <c r="Z50" s="85"/>
      <c r="AA50" s="85"/>
      <c r="AB50" s="85"/>
      <c r="AC50" s="85"/>
      <c r="AD50" s="85"/>
      <c r="AE50" s="85"/>
      <c r="AF50" s="85"/>
      <c r="AG50" s="85"/>
      <c r="AH50" s="106"/>
      <c r="AI50" s="106"/>
      <c r="AJ50" s="82"/>
      <c r="AK50" s="17"/>
      <c r="AL50" s="17"/>
    </row>
    <row r="51" spans="2:38" s="15" customFormat="1" ht="45" customHeight="1" x14ac:dyDescent="0.35">
      <c r="B51" s="92"/>
      <c r="C51" s="103"/>
      <c r="D51" s="92"/>
      <c r="E51" s="92"/>
      <c r="F51" s="92"/>
      <c r="G51" s="92"/>
      <c r="H51" s="92"/>
      <c r="I51" s="92"/>
      <c r="J51" s="22" t="s">
        <v>116</v>
      </c>
      <c r="K51" s="23" t="s">
        <v>117</v>
      </c>
      <c r="L51" s="24" t="s">
        <v>118</v>
      </c>
      <c r="M51" s="22">
        <v>1600</v>
      </c>
      <c r="N51" s="92"/>
      <c r="O51" s="94"/>
      <c r="P51" s="92"/>
      <c r="Q51" s="92"/>
      <c r="R51" s="92"/>
      <c r="S51" s="92"/>
      <c r="T51" s="100"/>
      <c r="U51" s="85"/>
      <c r="V51" s="85"/>
      <c r="W51" s="85"/>
      <c r="X51" s="85"/>
      <c r="Y51" s="85"/>
      <c r="Z51" s="85"/>
      <c r="AA51" s="85"/>
      <c r="AB51" s="85"/>
      <c r="AC51" s="85"/>
      <c r="AD51" s="85"/>
      <c r="AE51" s="85"/>
      <c r="AF51" s="85"/>
      <c r="AG51" s="85"/>
      <c r="AH51" s="106"/>
      <c r="AI51" s="106"/>
      <c r="AJ51" s="82"/>
      <c r="AK51" s="17"/>
      <c r="AL51" s="17"/>
    </row>
    <row r="52" spans="2:38" s="15" customFormat="1" ht="75" customHeight="1" x14ac:dyDescent="0.35">
      <c r="B52" s="92"/>
      <c r="C52" s="103"/>
      <c r="D52" s="92"/>
      <c r="E52" s="92"/>
      <c r="F52" s="93"/>
      <c r="G52" s="92"/>
      <c r="H52" s="93"/>
      <c r="I52" s="93"/>
      <c r="J52" s="22" t="s">
        <v>119</v>
      </c>
      <c r="K52" s="24" t="s">
        <v>120</v>
      </c>
      <c r="L52" s="25" t="s">
        <v>121</v>
      </c>
      <c r="M52" s="22">
        <v>4</v>
      </c>
      <c r="N52" s="93"/>
      <c r="O52" s="94"/>
      <c r="P52" s="93"/>
      <c r="Q52" s="93"/>
      <c r="R52" s="93"/>
      <c r="S52" s="93"/>
      <c r="T52" s="100"/>
      <c r="U52" s="86"/>
      <c r="V52" s="86"/>
      <c r="W52" s="86"/>
      <c r="X52" s="86"/>
      <c r="Y52" s="86"/>
      <c r="Z52" s="86"/>
      <c r="AA52" s="86"/>
      <c r="AB52" s="86"/>
      <c r="AC52" s="86"/>
      <c r="AD52" s="86"/>
      <c r="AE52" s="86"/>
      <c r="AF52" s="86"/>
      <c r="AG52" s="86"/>
      <c r="AH52" s="106"/>
      <c r="AI52" s="106"/>
      <c r="AJ52" s="82"/>
      <c r="AK52" s="17"/>
      <c r="AL52" s="17"/>
    </row>
    <row r="53" spans="2:38" s="15" customFormat="1" ht="63" customHeight="1" x14ac:dyDescent="0.35">
      <c r="B53" s="92"/>
      <c r="C53" s="103"/>
      <c r="D53" s="92"/>
      <c r="E53" s="92"/>
      <c r="F53" s="91" t="s">
        <v>184</v>
      </c>
      <c r="G53" s="92"/>
      <c r="H53" s="91" t="s">
        <v>96</v>
      </c>
      <c r="I53" s="91" t="s">
        <v>96</v>
      </c>
      <c r="J53" s="32" t="s">
        <v>161</v>
      </c>
      <c r="K53" s="26" t="s">
        <v>142</v>
      </c>
      <c r="L53" s="27" t="s">
        <v>162</v>
      </c>
      <c r="M53" s="22">
        <v>260</v>
      </c>
      <c r="N53" s="91" t="s">
        <v>100</v>
      </c>
      <c r="O53" s="91" t="s">
        <v>185</v>
      </c>
      <c r="P53" s="91" t="s">
        <v>102</v>
      </c>
      <c r="Q53" s="91" t="s">
        <v>103</v>
      </c>
      <c r="R53" s="91" t="s">
        <v>104</v>
      </c>
      <c r="S53" s="91" t="s">
        <v>105</v>
      </c>
      <c r="T53" s="100"/>
      <c r="U53" s="84">
        <f>V53+Y53</f>
        <v>3194079</v>
      </c>
      <c r="V53" s="84">
        <v>1600000</v>
      </c>
      <c r="W53" s="84" t="s">
        <v>106</v>
      </c>
      <c r="X53" s="84" t="s">
        <v>106</v>
      </c>
      <c r="Y53" s="84">
        <f>1594079</f>
        <v>1594079</v>
      </c>
      <c r="Z53" s="84"/>
      <c r="AA53" s="84" t="s">
        <v>106</v>
      </c>
      <c r="AB53" s="84">
        <v>5921</v>
      </c>
      <c r="AC53" s="84" t="s">
        <v>107</v>
      </c>
      <c r="AD53" s="84">
        <f>U53</f>
        <v>3194079</v>
      </c>
      <c r="AE53" s="84"/>
      <c r="AF53" s="84"/>
      <c r="AG53" s="84"/>
      <c r="AH53" s="106"/>
      <c r="AI53" s="106"/>
      <c r="AJ53" s="82"/>
      <c r="AK53" s="17"/>
      <c r="AL53" s="17"/>
    </row>
    <row r="54" spans="2:38" s="15" customFormat="1" ht="58.5" customHeight="1" x14ac:dyDescent="0.35">
      <c r="B54" s="92"/>
      <c r="C54" s="103"/>
      <c r="D54" s="92"/>
      <c r="E54" s="92"/>
      <c r="F54" s="92"/>
      <c r="G54" s="92"/>
      <c r="H54" s="92"/>
      <c r="I54" s="92"/>
      <c r="J54" s="32" t="s">
        <v>144</v>
      </c>
      <c r="K54" s="26" t="s">
        <v>145</v>
      </c>
      <c r="L54" s="27" t="s">
        <v>164</v>
      </c>
      <c r="M54" s="22">
        <v>260</v>
      </c>
      <c r="N54" s="92"/>
      <c r="O54" s="92"/>
      <c r="P54" s="92"/>
      <c r="Q54" s="92"/>
      <c r="R54" s="92"/>
      <c r="S54" s="92"/>
      <c r="T54" s="100"/>
      <c r="U54" s="85"/>
      <c r="V54" s="85"/>
      <c r="W54" s="85"/>
      <c r="X54" s="85"/>
      <c r="Y54" s="85"/>
      <c r="Z54" s="85"/>
      <c r="AA54" s="85"/>
      <c r="AB54" s="85"/>
      <c r="AC54" s="85"/>
      <c r="AD54" s="85"/>
      <c r="AE54" s="85"/>
      <c r="AF54" s="85"/>
      <c r="AG54" s="85"/>
      <c r="AH54" s="106"/>
      <c r="AI54" s="106"/>
      <c r="AJ54" s="82"/>
      <c r="AK54" s="17"/>
      <c r="AL54" s="17"/>
    </row>
    <row r="55" spans="2:38" s="15" customFormat="1" ht="68.25" customHeight="1" x14ac:dyDescent="0.35">
      <c r="B55" s="92"/>
      <c r="C55" s="103"/>
      <c r="D55" s="92"/>
      <c r="E55" s="92"/>
      <c r="F55" s="93"/>
      <c r="G55" s="92"/>
      <c r="H55" s="93"/>
      <c r="I55" s="93"/>
      <c r="J55" s="32" t="s">
        <v>146</v>
      </c>
      <c r="K55" s="26" t="s">
        <v>147</v>
      </c>
      <c r="L55" s="27" t="s">
        <v>165</v>
      </c>
      <c r="M55" s="22">
        <v>120</v>
      </c>
      <c r="N55" s="93"/>
      <c r="O55" s="93"/>
      <c r="P55" s="93"/>
      <c r="Q55" s="93"/>
      <c r="R55" s="93"/>
      <c r="S55" s="93"/>
      <c r="T55" s="100"/>
      <c r="U55" s="86"/>
      <c r="V55" s="86"/>
      <c r="W55" s="86"/>
      <c r="X55" s="86"/>
      <c r="Y55" s="86"/>
      <c r="Z55" s="86"/>
      <c r="AA55" s="86"/>
      <c r="AB55" s="86"/>
      <c r="AC55" s="86"/>
      <c r="AD55" s="86"/>
      <c r="AE55" s="86"/>
      <c r="AF55" s="86"/>
      <c r="AG55" s="86"/>
      <c r="AH55" s="106"/>
      <c r="AI55" s="106"/>
      <c r="AJ55" s="82"/>
      <c r="AK55" s="17"/>
      <c r="AL55" s="17"/>
    </row>
    <row r="56" spans="2:38" s="15" customFormat="1" ht="81" customHeight="1" x14ac:dyDescent="0.35">
      <c r="B56" s="92"/>
      <c r="C56" s="103"/>
      <c r="D56" s="92"/>
      <c r="E56" s="92"/>
      <c r="F56" s="91" t="s">
        <v>186</v>
      </c>
      <c r="G56" s="92"/>
      <c r="H56" s="91" t="s">
        <v>96</v>
      </c>
      <c r="I56" s="102" t="s">
        <v>96</v>
      </c>
      <c r="J56" s="22" t="s">
        <v>113</v>
      </c>
      <c r="K56" s="26" t="s">
        <v>114</v>
      </c>
      <c r="L56" s="27" t="s">
        <v>115</v>
      </c>
      <c r="M56" s="22">
        <v>57</v>
      </c>
      <c r="N56" s="91" t="s">
        <v>100</v>
      </c>
      <c r="O56" s="91" t="s">
        <v>179</v>
      </c>
      <c r="P56" s="91" t="s">
        <v>102</v>
      </c>
      <c r="Q56" s="91" t="s">
        <v>103</v>
      </c>
      <c r="R56" s="91" t="s">
        <v>104</v>
      </c>
      <c r="S56" s="91" t="s">
        <v>105</v>
      </c>
      <c r="T56" s="100"/>
      <c r="U56" s="84">
        <f>V56+Y56</f>
        <v>300000</v>
      </c>
      <c r="V56" s="84">
        <v>150000</v>
      </c>
      <c r="W56" s="84" t="s">
        <v>106</v>
      </c>
      <c r="X56" s="84" t="s">
        <v>106</v>
      </c>
      <c r="Y56" s="84">
        <v>150000</v>
      </c>
      <c r="Z56" s="84"/>
      <c r="AA56" s="84" t="s">
        <v>106</v>
      </c>
      <c r="AB56" s="84">
        <v>0</v>
      </c>
      <c r="AC56" s="84" t="s">
        <v>107</v>
      </c>
      <c r="AD56" s="84">
        <f>U56</f>
        <v>300000</v>
      </c>
      <c r="AE56" s="84"/>
      <c r="AF56" s="84"/>
      <c r="AG56" s="84"/>
      <c r="AH56" s="106"/>
      <c r="AI56" s="106"/>
      <c r="AJ56" s="82"/>
      <c r="AK56" s="17"/>
      <c r="AL56" s="17"/>
    </row>
    <row r="57" spans="2:38" s="15" customFormat="1" ht="43.5" customHeight="1" x14ac:dyDescent="0.35">
      <c r="B57" s="92"/>
      <c r="C57" s="103"/>
      <c r="D57" s="92"/>
      <c r="E57" s="92"/>
      <c r="F57" s="93"/>
      <c r="G57" s="92"/>
      <c r="H57" s="93"/>
      <c r="I57" s="104"/>
      <c r="J57" s="22" t="s">
        <v>122</v>
      </c>
      <c r="K57" s="28" t="s">
        <v>123</v>
      </c>
      <c r="L57" s="25" t="s">
        <v>121</v>
      </c>
      <c r="M57" s="22">
        <v>3</v>
      </c>
      <c r="N57" s="93"/>
      <c r="O57" s="93"/>
      <c r="P57" s="93"/>
      <c r="Q57" s="93"/>
      <c r="R57" s="93"/>
      <c r="S57" s="93"/>
      <c r="T57" s="100"/>
      <c r="U57" s="86"/>
      <c r="V57" s="86"/>
      <c r="W57" s="86"/>
      <c r="X57" s="86"/>
      <c r="Y57" s="86"/>
      <c r="Z57" s="86"/>
      <c r="AA57" s="86"/>
      <c r="AB57" s="86"/>
      <c r="AC57" s="86"/>
      <c r="AD57" s="86"/>
      <c r="AE57" s="86"/>
      <c r="AF57" s="86"/>
      <c r="AG57" s="86"/>
      <c r="AH57" s="106"/>
      <c r="AI57" s="106"/>
      <c r="AJ57" s="82"/>
      <c r="AK57" s="17"/>
      <c r="AL57" s="17"/>
    </row>
    <row r="58" spans="2:38" s="15" customFormat="1" ht="45" customHeight="1" x14ac:dyDescent="0.35">
      <c r="B58" s="92"/>
      <c r="C58" s="103"/>
      <c r="D58" s="92"/>
      <c r="E58" s="92"/>
      <c r="F58" s="91" t="s">
        <v>187</v>
      </c>
      <c r="G58" s="92"/>
      <c r="H58" s="91" t="s">
        <v>96</v>
      </c>
      <c r="I58" s="91" t="s">
        <v>96</v>
      </c>
      <c r="J58" s="32" t="s">
        <v>161</v>
      </c>
      <c r="K58" s="26" t="s">
        <v>142</v>
      </c>
      <c r="L58" s="27" t="s">
        <v>162</v>
      </c>
      <c r="M58" s="22">
        <v>60</v>
      </c>
      <c r="N58" s="91" t="s">
        <v>100</v>
      </c>
      <c r="O58" s="91" t="s">
        <v>179</v>
      </c>
      <c r="P58" s="91" t="s">
        <v>102</v>
      </c>
      <c r="Q58" s="91" t="s">
        <v>103</v>
      </c>
      <c r="R58" s="91" t="s">
        <v>104</v>
      </c>
      <c r="S58" s="91" t="s">
        <v>105</v>
      </c>
      <c r="T58" s="100"/>
      <c r="U58" s="84">
        <f>V58+Y58</f>
        <v>600000</v>
      </c>
      <c r="V58" s="84">
        <v>300000</v>
      </c>
      <c r="W58" s="84" t="s">
        <v>106</v>
      </c>
      <c r="X58" s="84" t="s">
        <v>106</v>
      </c>
      <c r="Y58" s="84">
        <v>300000</v>
      </c>
      <c r="Z58" s="84"/>
      <c r="AA58" s="84" t="s">
        <v>106</v>
      </c>
      <c r="AB58" s="84">
        <v>0</v>
      </c>
      <c r="AC58" s="84" t="s">
        <v>107</v>
      </c>
      <c r="AD58" s="84">
        <f>U58</f>
        <v>600000</v>
      </c>
      <c r="AE58" s="84"/>
      <c r="AF58" s="84"/>
      <c r="AG58" s="90"/>
      <c r="AH58" s="106"/>
      <c r="AI58" s="106"/>
      <c r="AJ58" s="82"/>
      <c r="AK58" s="17"/>
      <c r="AL58" s="17"/>
    </row>
    <row r="59" spans="2:38" s="15" customFormat="1" ht="45" customHeight="1" x14ac:dyDescent="0.35">
      <c r="B59" s="92"/>
      <c r="C59" s="103"/>
      <c r="D59" s="92"/>
      <c r="E59" s="92"/>
      <c r="F59" s="92"/>
      <c r="G59" s="92"/>
      <c r="H59" s="92"/>
      <c r="I59" s="92"/>
      <c r="J59" s="32" t="s">
        <v>144</v>
      </c>
      <c r="K59" s="26" t="s">
        <v>145</v>
      </c>
      <c r="L59" s="27" t="s">
        <v>164</v>
      </c>
      <c r="M59" s="22">
        <v>60</v>
      </c>
      <c r="N59" s="92"/>
      <c r="O59" s="92"/>
      <c r="P59" s="92"/>
      <c r="Q59" s="92"/>
      <c r="R59" s="92"/>
      <c r="S59" s="92"/>
      <c r="T59" s="100"/>
      <c r="U59" s="85"/>
      <c r="V59" s="85"/>
      <c r="W59" s="85"/>
      <c r="X59" s="85"/>
      <c r="Y59" s="85"/>
      <c r="Z59" s="85"/>
      <c r="AA59" s="85"/>
      <c r="AB59" s="85"/>
      <c r="AC59" s="85"/>
      <c r="AD59" s="85"/>
      <c r="AE59" s="85"/>
      <c r="AF59" s="85"/>
      <c r="AG59" s="90"/>
      <c r="AH59" s="106"/>
      <c r="AI59" s="106"/>
      <c r="AJ59" s="82"/>
      <c r="AK59" s="17"/>
      <c r="AL59" s="17"/>
    </row>
    <row r="60" spans="2:38" s="15" customFormat="1" ht="16.5" customHeight="1" x14ac:dyDescent="0.35">
      <c r="B60" s="93"/>
      <c r="C60" s="104"/>
      <c r="D60" s="93"/>
      <c r="E60" s="93"/>
      <c r="F60" s="93"/>
      <c r="G60" s="93"/>
      <c r="H60" s="93"/>
      <c r="I60" s="93"/>
      <c r="J60" s="32" t="s">
        <v>146</v>
      </c>
      <c r="K60" s="26" t="s">
        <v>147</v>
      </c>
      <c r="L60" s="27" t="s">
        <v>165</v>
      </c>
      <c r="M60" s="22">
        <v>60</v>
      </c>
      <c r="N60" s="93"/>
      <c r="O60" s="93"/>
      <c r="P60" s="93"/>
      <c r="Q60" s="93"/>
      <c r="R60" s="93"/>
      <c r="S60" s="93"/>
      <c r="T60" s="101"/>
      <c r="U60" s="86"/>
      <c r="V60" s="86"/>
      <c r="W60" s="86"/>
      <c r="X60" s="86"/>
      <c r="Y60" s="86"/>
      <c r="Z60" s="86"/>
      <c r="AA60" s="86"/>
      <c r="AB60" s="86"/>
      <c r="AC60" s="86"/>
      <c r="AD60" s="86"/>
      <c r="AE60" s="86"/>
      <c r="AF60" s="86"/>
      <c r="AG60" s="90"/>
      <c r="AH60" s="107"/>
      <c r="AI60" s="107"/>
      <c r="AJ60" s="83"/>
      <c r="AK60" s="17"/>
      <c r="AL60" s="17"/>
    </row>
    <row r="61" spans="2:38" s="15" customFormat="1" ht="45" customHeight="1" x14ac:dyDescent="0.35">
      <c r="B61" s="91" t="s">
        <v>188</v>
      </c>
      <c r="C61" s="91" t="s">
        <v>189</v>
      </c>
      <c r="D61" s="91" t="s">
        <v>92</v>
      </c>
      <c r="E61" s="91" t="s">
        <v>93</v>
      </c>
      <c r="F61" s="91" t="s">
        <v>190</v>
      </c>
      <c r="G61" s="91" t="s">
        <v>95</v>
      </c>
      <c r="H61" s="91" t="s">
        <v>96</v>
      </c>
      <c r="I61" s="91" t="s">
        <v>96</v>
      </c>
      <c r="J61" s="22" t="s">
        <v>97</v>
      </c>
      <c r="K61" s="23" t="s">
        <v>98</v>
      </c>
      <c r="L61" s="24" t="s">
        <v>99</v>
      </c>
      <c r="M61" s="22">
        <v>900</v>
      </c>
      <c r="N61" s="91" t="s">
        <v>100</v>
      </c>
      <c r="O61" s="91" t="s">
        <v>168</v>
      </c>
      <c r="P61" s="91" t="s">
        <v>102</v>
      </c>
      <c r="Q61" s="91" t="s">
        <v>103</v>
      </c>
      <c r="R61" s="91" t="s">
        <v>104</v>
      </c>
      <c r="S61" s="91" t="s">
        <v>105</v>
      </c>
      <c r="T61" s="99">
        <f>U61</f>
        <v>596410</v>
      </c>
      <c r="U61" s="84">
        <f>V61+Y61</f>
        <v>596410</v>
      </c>
      <c r="V61" s="84">
        <v>300000</v>
      </c>
      <c r="W61" s="84" t="s">
        <v>106</v>
      </c>
      <c r="X61" s="84" t="s">
        <v>106</v>
      </c>
      <c r="Y61" s="84">
        <v>296410</v>
      </c>
      <c r="Z61" s="84"/>
      <c r="AA61" s="84" t="s">
        <v>106</v>
      </c>
      <c r="AB61" s="84">
        <v>3590</v>
      </c>
      <c r="AC61" s="84" t="s">
        <v>107</v>
      </c>
      <c r="AD61" s="84">
        <f>U61</f>
        <v>596410</v>
      </c>
      <c r="AE61" s="84"/>
      <c r="AF61" s="84"/>
      <c r="AG61" s="84"/>
      <c r="AH61" s="105" t="s">
        <v>191</v>
      </c>
      <c r="AI61" s="105" t="s">
        <v>192</v>
      </c>
      <c r="AJ61" s="81"/>
      <c r="AK61" s="17"/>
      <c r="AL61" s="17"/>
    </row>
    <row r="62" spans="2:38" s="15" customFormat="1" ht="75" customHeight="1" x14ac:dyDescent="0.35">
      <c r="B62" s="92"/>
      <c r="C62" s="92"/>
      <c r="D62" s="92"/>
      <c r="E62" s="92"/>
      <c r="F62" s="92"/>
      <c r="G62" s="92"/>
      <c r="H62" s="92"/>
      <c r="I62" s="92"/>
      <c r="J62" s="22" t="s">
        <v>110</v>
      </c>
      <c r="K62" s="24" t="s">
        <v>111</v>
      </c>
      <c r="L62" s="25" t="s">
        <v>112</v>
      </c>
      <c r="M62" s="22">
        <v>11.76</v>
      </c>
      <c r="N62" s="92"/>
      <c r="O62" s="92"/>
      <c r="P62" s="92"/>
      <c r="Q62" s="92"/>
      <c r="R62" s="92"/>
      <c r="S62" s="92"/>
      <c r="T62" s="100"/>
      <c r="U62" s="85"/>
      <c r="V62" s="85"/>
      <c r="W62" s="85"/>
      <c r="X62" s="85"/>
      <c r="Y62" s="85"/>
      <c r="Z62" s="85"/>
      <c r="AA62" s="85"/>
      <c r="AB62" s="85"/>
      <c r="AC62" s="85"/>
      <c r="AD62" s="85"/>
      <c r="AE62" s="85"/>
      <c r="AF62" s="85"/>
      <c r="AG62" s="85"/>
      <c r="AH62" s="106"/>
      <c r="AI62" s="106"/>
      <c r="AJ62" s="82"/>
      <c r="AK62" s="17"/>
      <c r="AL62" s="17"/>
    </row>
    <row r="63" spans="2:38" s="15" customFormat="1" ht="45" customHeight="1" x14ac:dyDescent="0.35">
      <c r="B63" s="92"/>
      <c r="C63" s="92"/>
      <c r="D63" s="92"/>
      <c r="E63" s="92"/>
      <c r="F63" s="92"/>
      <c r="G63" s="92"/>
      <c r="H63" s="92"/>
      <c r="I63" s="92"/>
      <c r="J63" s="22" t="s">
        <v>116</v>
      </c>
      <c r="K63" s="23" t="s">
        <v>117</v>
      </c>
      <c r="L63" s="24" t="s">
        <v>118</v>
      </c>
      <c r="M63" s="22">
        <v>900</v>
      </c>
      <c r="N63" s="92"/>
      <c r="O63" s="92"/>
      <c r="P63" s="92"/>
      <c r="Q63" s="92"/>
      <c r="R63" s="92"/>
      <c r="S63" s="92"/>
      <c r="T63" s="100"/>
      <c r="U63" s="85"/>
      <c r="V63" s="85"/>
      <c r="W63" s="85"/>
      <c r="X63" s="85"/>
      <c r="Y63" s="85"/>
      <c r="Z63" s="85"/>
      <c r="AA63" s="85"/>
      <c r="AB63" s="85"/>
      <c r="AC63" s="85"/>
      <c r="AD63" s="85"/>
      <c r="AE63" s="85"/>
      <c r="AF63" s="85"/>
      <c r="AG63" s="85"/>
      <c r="AH63" s="106"/>
      <c r="AI63" s="106"/>
      <c r="AJ63" s="82"/>
      <c r="AK63" s="17"/>
      <c r="AL63" s="17"/>
    </row>
    <row r="64" spans="2:38" s="15" customFormat="1" ht="75" customHeight="1" x14ac:dyDescent="0.35">
      <c r="B64" s="93"/>
      <c r="C64" s="92"/>
      <c r="D64" s="92"/>
      <c r="E64" s="92"/>
      <c r="F64" s="93"/>
      <c r="G64" s="93"/>
      <c r="H64" s="93"/>
      <c r="I64" s="93"/>
      <c r="J64" s="22" t="s">
        <v>119</v>
      </c>
      <c r="K64" s="24" t="s">
        <v>120</v>
      </c>
      <c r="L64" s="25" t="s">
        <v>121</v>
      </c>
      <c r="M64" s="22">
        <v>2</v>
      </c>
      <c r="N64" s="93"/>
      <c r="O64" s="93"/>
      <c r="P64" s="93"/>
      <c r="Q64" s="93"/>
      <c r="R64" s="93"/>
      <c r="S64" s="93"/>
      <c r="T64" s="101"/>
      <c r="U64" s="86"/>
      <c r="V64" s="86"/>
      <c r="W64" s="86"/>
      <c r="X64" s="86"/>
      <c r="Y64" s="86"/>
      <c r="Z64" s="86"/>
      <c r="AA64" s="86"/>
      <c r="AB64" s="86"/>
      <c r="AC64" s="86"/>
      <c r="AD64" s="86"/>
      <c r="AE64" s="86"/>
      <c r="AF64" s="86"/>
      <c r="AG64" s="86"/>
      <c r="AH64" s="106"/>
      <c r="AI64" s="106"/>
      <c r="AJ64" s="83"/>
      <c r="AK64" s="17"/>
      <c r="AL64" s="17"/>
    </row>
    <row r="65" spans="2:38" s="15" customFormat="1" ht="45" customHeight="1" x14ac:dyDescent="0.35">
      <c r="B65" s="91" t="s">
        <v>193</v>
      </c>
      <c r="C65" s="91" t="s">
        <v>189</v>
      </c>
      <c r="D65" s="91" t="s">
        <v>92</v>
      </c>
      <c r="E65" s="91" t="s">
        <v>93</v>
      </c>
      <c r="F65" s="91" t="s">
        <v>194</v>
      </c>
      <c r="G65" s="91" t="s">
        <v>95</v>
      </c>
      <c r="H65" s="91" t="s">
        <v>96</v>
      </c>
      <c r="I65" s="91" t="s">
        <v>96</v>
      </c>
      <c r="J65" s="32" t="s">
        <v>161</v>
      </c>
      <c r="K65" s="26" t="s">
        <v>142</v>
      </c>
      <c r="L65" s="27" t="s">
        <v>162</v>
      </c>
      <c r="M65" s="22">
        <v>310</v>
      </c>
      <c r="N65" s="91" t="s">
        <v>100</v>
      </c>
      <c r="O65" s="91" t="s">
        <v>168</v>
      </c>
      <c r="P65" s="91" t="s">
        <v>102</v>
      </c>
      <c r="Q65" s="91" t="s">
        <v>103</v>
      </c>
      <c r="R65" s="91" t="s">
        <v>104</v>
      </c>
      <c r="S65" s="91" t="s">
        <v>105</v>
      </c>
      <c r="T65" s="99">
        <f>U65+U68</f>
        <v>1631447</v>
      </c>
      <c r="U65" s="84">
        <f>V65+Y65</f>
        <v>240000</v>
      </c>
      <c r="V65" s="84">
        <v>120000</v>
      </c>
      <c r="W65" s="84" t="s">
        <v>106</v>
      </c>
      <c r="X65" s="84" t="s">
        <v>106</v>
      </c>
      <c r="Y65" s="84">
        <v>120000</v>
      </c>
      <c r="Z65" s="84"/>
      <c r="AA65" s="84" t="s">
        <v>106</v>
      </c>
      <c r="AB65" s="84">
        <v>0</v>
      </c>
      <c r="AC65" s="84" t="s">
        <v>107</v>
      </c>
      <c r="AD65" s="84">
        <f>U65</f>
        <v>240000</v>
      </c>
      <c r="AE65" s="84"/>
      <c r="AF65" s="84"/>
      <c r="AG65" s="84"/>
      <c r="AH65" s="105" t="s">
        <v>192</v>
      </c>
      <c r="AI65" s="105" t="s">
        <v>195</v>
      </c>
      <c r="AJ65" s="35"/>
      <c r="AK65" s="17"/>
      <c r="AL65" s="17"/>
    </row>
    <row r="66" spans="2:38" s="15" customFormat="1" ht="45" customHeight="1" x14ac:dyDescent="0.35">
      <c r="B66" s="92"/>
      <c r="C66" s="92"/>
      <c r="D66" s="92"/>
      <c r="E66" s="92"/>
      <c r="F66" s="92"/>
      <c r="G66" s="92"/>
      <c r="H66" s="92"/>
      <c r="I66" s="92"/>
      <c r="J66" s="32" t="s">
        <v>144</v>
      </c>
      <c r="K66" s="26" t="s">
        <v>145</v>
      </c>
      <c r="L66" s="27" t="s">
        <v>164</v>
      </c>
      <c r="M66" s="22">
        <v>310</v>
      </c>
      <c r="N66" s="92"/>
      <c r="O66" s="92"/>
      <c r="P66" s="92"/>
      <c r="Q66" s="92"/>
      <c r="R66" s="92"/>
      <c r="S66" s="92"/>
      <c r="T66" s="100"/>
      <c r="U66" s="85"/>
      <c r="V66" s="85"/>
      <c r="W66" s="85"/>
      <c r="X66" s="85"/>
      <c r="Y66" s="85"/>
      <c r="Z66" s="85"/>
      <c r="AA66" s="85"/>
      <c r="AB66" s="85"/>
      <c r="AC66" s="85"/>
      <c r="AD66" s="85"/>
      <c r="AE66" s="85"/>
      <c r="AF66" s="85"/>
      <c r="AG66" s="85"/>
      <c r="AH66" s="106"/>
      <c r="AI66" s="106"/>
      <c r="AJ66" s="36"/>
      <c r="AK66" s="17"/>
      <c r="AL66" s="17"/>
    </row>
    <row r="67" spans="2:38" s="15" customFormat="1" ht="30" customHeight="1" x14ac:dyDescent="0.35">
      <c r="B67" s="92"/>
      <c r="C67" s="93"/>
      <c r="D67" s="92"/>
      <c r="E67" s="92"/>
      <c r="F67" s="93"/>
      <c r="G67" s="92"/>
      <c r="H67" s="93"/>
      <c r="I67" s="93"/>
      <c r="J67" s="32" t="s">
        <v>146</v>
      </c>
      <c r="K67" s="26" t="s">
        <v>147</v>
      </c>
      <c r="L67" s="27" t="s">
        <v>165</v>
      </c>
      <c r="M67" s="22">
        <v>60</v>
      </c>
      <c r="N67" s="93"/>
      <c r="O67" s="93"/>
      <c r="P67" s="93"/>
      <c r="Q67" s="93"/>
      <c r="R67" s="93"/>
      <c r="S67" s="93"/>
      <c r="T67" s="100"/>
      <c r="U67" s="86"/>
      <c r="V67" s="86"/>
      <c r="W67" s="86"/>
      <c r="X67" s="86"/>
      <c r="Y67" s="86"/>
      <c r="Z67" s="86"/>
      <c r="AA67" s="86"/>
      <c r="AB67" s="86"/>
      <c r="AC67" s="86"/>
      <c r="AD67" s="86"/>
      <c r="AE67" s="86"/>
      <c r="AF67" s="86"/>
      <c r="AG67" s="86"/>
      <c r="AH67" s="106"/>
      <c r="AI67" s="106"/>
      <c r="AJ67" s="37"/>
      <c r="AK67" s="17"/>
      <c r="AL67" s="17"/>
    </row>
    <row r="68" spans="2:38" s="15" customFormat="1" ht="45" customHeight="1" x14ac:dyDescent="0.35">
      <c r="B68" s="92"/>
      <c r="C68" s="91" t="s">
        <v>196</v>
      </c>
      <c r="D68" s="92"/>
      <c r="E68" s="92"/>
      <c r="F68" s="91" t="s">
        <v>196</v>
      </c>
      <c r="G68" s="92"/>
      <c r="H68" s="91" t="s">
        <v>96</v>
      </c>
      <c r="I68" s="102" t="s">
        <v>96</v>
      </c>
      <c r="J68" s="32" t="s">
        <v>161</v>
      </c>
      <c r="K68" s="26" t="s">
        <v>142</v>
      </c>
      <c r="L68" s="27" t="s">
        <v>162</v>
      </c>
      <c r="M68" s="22">
        <v>217</v>
      </c>
      <c r="N68" s="91" t="s">
        <v>100</v>
      </c>
      <c r="O68" s="91" t="s">
        <v>128</v>
      </c>
      <c r="P68" s="91" t="s">
        <v>102</v>
      </c>
      <c r="Q68" s="91" t="s">
        <v>103</v>
      </c>
      <c r="R68" s="91" t="s">
        <v>104</v>
      </c>
      <c r="S68" s="91" t="s">
        <v>105</v>
      </c>
      <c r="T68" s="100"/>
      <c r="U68" s="84">
        <f>V68+Y68</f>
        <v>1391447</v>
      </c>
      <c r="V68" s="84">
        <v>697500</v>
      </c>
      <c r="W68" s="84" t="s">
        <v>106</v>
      </c>
      <c r="X68" s="84" t="s">
        <v>106</v>
      </c>
      <c r="Y68" s="84">
        <v>693947</v>
      </c>
      <c r="Z68" s="84"/>
      <c r="AA68" s="84" t="s">
        <v>106</v>
      </c>
      <c r="AB68" s="84">
        <v>3553</v>
      </c>
      <c r="AC68" s="84" t="s">
        <v>107</v>
      </c>
      <c r="AD68" s="84">
        <f>U68</f>
        <v>1391447</v>
      </c>
      <c r="AE68" s="84"/>
      <c r="AF68" s="84"/>
      <c r="AG68" s="84"/>
      <c r="AH68" s="106"/>
      <c r="AI68" s="106"/>
      <c r="AJ68" s="35"/>
      <c r="AK68" s="17"/>
      <c r="AL68" s="17"/>
    </row>
    <row r="69" spans="2:38" s="15" customFormat="1" ht="45" customHeight="1" x14ac:dyDescent="0.35">
      <c r="B69" s="92"/>
      <c r="C69" s="92"/>
      <c r="D69" s="92"/>
      <c r="E69" s="92"/>
      <c r="F69" s="92"/>
      <c r="G69" s="92"/>
      <c r="H69" s="92"/>
      <c r="I69" s="103"/>
      <c r="J69" s="32" t="s">
        <v>144</v>
      </c>
      <c r="K69" s="26" t="s">
        <v>145</v>
      </c>
      <c r="L69" s="27" t="s">
        <v>164</v>
      </c>
      <c r="M69" s="22">
        <v>223</v>
      </c>
      <c r="N69" s="92"/>
      <c r="O69" s="92"/>
      <c r="P69" s="92"/>
      <c r="Q69" s="92"/>
      <c r="R69" s="92"/>
      <c r="S69" s="92"/>
      <c r="T69" s="100"/>
      <c r="U69" s="85"/>
      <c r="V69" s="85"/>
      <c r="W69" s="85"/>
      <c r="X69" s="85"/>
      <c r="Y69" s="85"/>
      <c r="Z69" s="85"/>
      <c r="AA69" s="85"/>
      <c r="AB69" s="85"/>
      <c r="AC69" s="85"/>
      <c r="AD69" s="85"/>
      <c r="AE69" s="85"/>
      <c r="AF69" s="85"/>
      <c r="AG69" s="85"/>
      <c r="AH69" s="106"/>
      <c r="AI69" s="106"/>
      <c r="AJ69" s="36"/>
      <c r="AK69" s="17"/>
      <c r="AL69" s="17"/>
    </row>
    <row r="70" spans="2:38" s="15" customFormat="1" ht="30" customHeight="1" x14ac:dyDescent="0.35">
      <c r="B70" s="93"/>
      <c r="C70" s="93"/>
      <c r="D70" s="93"/>
      <c r="E70" s="93"/>
      <c r="F70" s="93"/>
      <c r="G70" s="93"/>
      <c r="H70" s="93"/>
      <c r="I70" s="104"/>
      <c r="J70" s="32" t="s">
        <v>146</v>
      </c>
      <c r="K70" s="26" t="s">
        <v>147</v>
      </c>
      <c r="L70" s="27" t="s">
        <v>165</v>
      </c>
      <c r="M70" s="22">
        <v>25</v>
      </c>
      <c r="N70" s="93"/>
      <c r="O70" s="93"/>
      <c r="P70" s="93"/>
      <c r="Q70" s="93"/>
      <c r="R70" s="93"/>
      <c r="S70" s="93"/>
      <c r="T70" s="101"/>
      <c r="U70" s="86"/>
      <c r="V70" s="86"/>
      <c r="W70" s="86"/>
      <c r="X70" s="86"/>
      <c r="Y70" s="86"/>
      <c r="Z70" s="86"/>
      <c r="AA70" s="86"/>
      <c r="AB70" s="86"/>
      <c r="AC70" s="86"/>
      <c r="AD70" s="86"/>
      <c r="AE70" s="86"/>
      <c r="AF70" s="86"/>
      <c r="AG70" s="86"/>
      <c r="AH70" s="107"/>
      <c r="AI70" s="107"/>
      <c r="AJ70" s="37"/>
      <c r="AK70" s="17"/>
      <c r="AL70" s="17"/>
    </row>
    <row r="71" spans="2:38" s="15" customFormat="1" ht="60" customHeight="1" x14ac:dyDescent="0.35">
      <c r="B71" s="91" t="s">
        <v>197</v>
      </c>
      <c r="C71" s="91" t="s">
        <v>198</v>
      </c>
      <c r="D71" s="91" t="s">
        <v>134</v>
      </c>
      <c r="E71" s="91" t="s">
        <v>135</v>
      </c>
      <c r="F71" s="91" t="s">
        <v>199</v>
      </c>
      <c r="G71" s="91" t="s">
        <v>95</v>
      </c>
      <c r="H71" s="91" t="s">
        <v>96</v>
      </c>
      <c r="I71" s="91" t="s">
        <v>96</v>
      </c>
      <c r="J71" s="22" t="s">
        <v>152</v>
      </c>
      <c r="K71" s="23" t="s">
        <v>98</v>
      </c>
      <c r="L71" s="24" t="s">
        <v>99</v>
      </c>
      <c r="M71" s="22">
        <v>616</v>
      </c>
      <c r="N71" s="91" t="s">
        <v>100</v>
      </c>
      <c r="O71" s="91" t="s">
        <v>101</v>
      </c>
      <c r="P71" s="91" t="s">
        <v>102</v>
      </c>
      <c r="Q71" s="91" t="s">
        <v>103</v>
      </c>
      <c r="R71" s="91" t="s">
        <v>104</v>
      </c>
      <c r="S71" s="91" t="s">
        <v>105</v>
      </c>
      <c r="T71" s="99">
        <f>U71+U78</f>
        <v>6963629.5</v>
      </c>
      <c r="U71" s="84">
        <f>V71+Y71</f>
        <v>2231807.5</v>
      </c>
      <c r="V71" s="84">
        <v>1115903.75</v>
      </c>
      <c r="W71" s="84" t="s">
        <v>106</v>
      </c>
      <c r="X71" s="84" t="s">
        <v>106</v>
      </c>
      <c r="Y71" s="84">
        <v>1115903.75</v>
      </c>
      <c r="Z71" s="84"/>
      <c r="AA71" s="84" t="s">
        <v>106</v>
      </c>
      <c r="AB71" s="84">
        <v>0</v>
      </c>
      <c r="AC71" s="84" t="s">
        <v>107</v>
      </c>
      <c r="AD71" s="84">
        <f>U71</f>
        <v>2231807.5</v>
      </c>
      <c r="AE71" s="84"/>
      <c r="AF71" s="84"/>
      <c r="AG71" s="90"/>
      <c r="AH71" s="96">
        <v>45627</v>
      </c>
      <c r="AI71" s="96">
        <v>45689</v>
      </c>
      <c r="AJ71" s="81"/>
      <c r="AK71" s="17"/>
      <c r="AL71" s="17"/>
    </row>
    <row r="72" spans="2:38" s="15" customFormat="1" ht="203" x14ac:dyDescent="0.35">
      <c r="B72" s="92"/>
      <c r="C72" s="92"/>
      <c r="D72" s="92"/>
      <c r="E72" s="92"/>
      <c r="F72" s="92"/>
      <c r="G72" s="92"/>
      <c r="H72" s="92"/>
      <c r="I72" s="92"/>
      <c r="J72" s="22" t="s">
        <v>110</v>
      </c>
      <c r="K72" s="24" t="s">
        <v>111</v>
      </c>
      <c r="L72" s="25" t="s">
        <v>140</v>
      </c>
      <c r="M72" s="22">
        <v>14.97</v>
      </c>
      <c r="N72" s="92"/>
      <c r="O72" s="92"/>
      <c r="P72" s="92"/>
      <c r="Q72" s="92"/>
      <c r="R72" s="92"/>
      <c r="S72" s="92"/>
      <c r="T72" s="100"/>
      <c r="U72" s="85"/>
      <c r="V72" s="85"/>
      <c r="W72" s="85"/>
      <c r="X72" s="85"/>
      <c r="Y72" s="85"/>
      <c r="Z72" s="85"/>
      <c r="AA72" s="85"/>
      <c r="AB72" s="85"/>
      <c r="AC72" s="85"/>
      <c r="AD72" s="85"/>
      <c r="AE72" s="85"/>
      <c r="AF72" s="85"/>
      <c r="AG72" s="90"/>
      <c r="AH72" s="97"/>
      <c r="AI72" s="97"/>
      <c r="AJ72" s="82"/>
      <c r="AK72" s="17"/>
      <c r="AL72" s="17"/>
    </row>
    <row r="73" spans="2:38" s="15" customFormat="1" ht="145" x14ac:dyDescent="0.35">
      <c r="B73" s="92"/>
      <c r="C73" s="92"/>
      <c r="D73" s="92"/>
      <c r="E73" s="92"/>
      <c r="F73" s="92"/>
      <c r="G73" s="92"/>
      <c r="H73" s="92"/>
      <c r="I73" s="92"/>
      <c r="J73" s="22" t="s">
        <v>113</v>
      </c>
      <c r="K73" s="26" t="s">
        <v>114</v>
      </c>
      <c r="L73" s="27" t="s">
        <v>155</v>
      </c>
      <c r="M73" s="22">
        <v>82</v>
      </c>
      <c r="N73" s="92"/>
      <c r="O73" s="92"/>
      <c r="P73" s="92"/>
      <c r="Q73" s="92"/>
      <c r="R73" s="92"/>
      <c r="S73" s="92"/>
      <c r="T73" s="100"/>
      <c r="U73" s="85"/>
      <c r="V73" s="85"/>
      <c r="W73" s="85"/>
      <c r="X73" s="85"/>
      <c r="Y73" s="85"/>
      <c r="Z73" s="85"/>
      <c r="AA73" s="85"/>
      <c r="AB73" s="85"/>
      <c r="AC73" s="85"/>
      <c r="AD73" s="85"/>
      <c r="AE73" s="85"/>
      <c r="AF73" s="85"/>
      <c r="AG73" s="90"/>
      <c r="AH73" s="97"/>
      <c r="AI73" s="97"/>
      <c r="AJ73" s="82"/>
      <c r="AK73" s="17"/>
      <c r="AL73" s="17"/>
    </row>
    <row r="74" spans="2:38" s="15" customFormat="1" ht="101.5" x14ac:dyDescent="0.35">
      <c r="B74" s="92"/>
      <c r="C74" s="92"/>
      <c r="D74" s="92"/>
      <c r="E74" s="92"/>
      <c r="F74" s="92"/>
      <c r="G74" s="92"/>
      <c r="H74" s="92"/>
      <c r="I74" s="92"/>
      <c r="J74" s="22" t="s">
        <v>129</v>
      </c>
      <c r="K74" s="23" t="s">
        <v>130</v>
      </c>
      <c r="L74" s="24" t="s">
        <v>131</v>
      </c>
      <c r="M74" s="22">
        <v>123</v>
      </c>
      <c r="N74" s="92"/>
      <c r="O74" s="92"/>
      <c r="P74" s="92"/>
      <c r="Q74" s="92"/>
      <c r="R74" s="92"/>
      <c r="S74" s="92"/>
      <c r="T74" s="100"/>
      <c r="U74" s="85"/>
      <c r="V74" s="85"/>
      <c r="W74" s="85"/>
      <c r="X74" s="85"/>
      <c r="Y74" s="85"/>
      <c r="Z74" s="85"/>
      <c r="AA74" s="85"/>
      <c r="AB74" s="85"/>
      <c r="AC74" s="85"/>
      <c r="AD74" s="85"/>
      <c r="AE74" s="85"/>
      <c r="AF74" s="85"/>
      <c r="AG74" s="90"/>
      <c r="AH74" s="97"/>
      <c r="AI74" s="97"/>
      <c r="AJ74" s="82"/>
      <c r="AK74" s="17"/>
      <c r="AL74" s="17"/>
    </row>
    <row r="75" spans="2:38" s="15" customFormat="1" ht="101.5" x14ac:dyDescent="0.35">
      <c r="B75" s="92"/>
      <c r="C75" s="92"/>
      <c r="D75" s="92"/>
      <c r="E75" s="92"/>
      <c r="F75" s="92"/>
      <c r="G75" s="92"/>
      <c r="H75" s="92"/>
      <c r="I75" s="92"/>
      <c r="J75" s="22" t="s">
        <v>116</v>
      </c>
      <c r="K75" s="23" t="s">
        <v>117</v>
      </c>
      <c r="L75" s="24" t="s">
        <v>118</v>
      </c>
      <c r="M75" s="22">
        <v>616</v>
      </c>
      <c r="N75" s="92"/>
      <c r="O75" s="92"/>
      <c r="P75" s="92"/>
      <c r="Q75" s="92"/>
      <c r="R75" s="92"/>
      <c r="S75" s="92"/>
      <c r="T75" s="100"/>
      <c r="U75" s="85"/>
      <c r="V75" s="85"/>
      <c r="W75" s="85"/>
      <c r="X75" s="85"/>
      <c r="Y75" s="85"/>
      <c r="Z75" s="85"/>
      <c r="AA75" s="85"/>
      <c r="AB75" s="85"/>
      <c r="AC75" s="85"/>
      <c r="AD75" s="85"/>
      <c r="AE75" s="85"/>
      <c r="AF75" s="85"/>
      <c r="AG75" s="90"/>
      <c r="AH75" s="97"/>
      <c r="AI75" s="97"/>
      <c r="AJ75" s="82"/>
      <c r="AK75" s="17"/>
      <c r="AL75" s="17"/>
    </row>
    <row r="76" spans="2:38" s="15" customFormat="1" ht="174" x14ac:dyDescent="0.35">
      <c r="B76" s="92"/>
      <c r="C76" s="92"/>
      <c r="D76" s="92"/>
      <c r="E76" s="92"/>
      <c r="F76" s="92"/>
      <c r="G76" s="92"/>
      <c r="H76" s="92"/>
      <c r="I76" s="92"/>
      <c r="J76" s="22" t="s">
        <v>119</v>
      </c>
      <c r="K76" s="24" t="s">
        <v>120</v>
      </c>
      <c r="L76" s="25" t="s">
        <v>121</v>
      </c>
      <c r="M76" s="22">
        <v>1</v>
      </c>
      <c r="N76" s="92"/>
      <c r="O76" s="92"/>
      <c r="P76" s="92"/>
      <c r="Q76" s="92"/>
      <c r="R76" s="92"/>
      <c r="S76" s="92"/>
      <c r="T76" s="100"/>
      <c r="U76" s="85"/>
      <c r="V76" s="85"/>
      <c r="W76" s="85"/>
      <c r="X76" s="85"/>
      <c r="Y76" s="85"/>
      <c r="Z76" s="85"/>
      <c r="AA76" s="85"/>
      <c r="AB76" s="85"/>
      <c r="AC76" s="85"/>
      <c r="AD76" s="85"/>
      <c r="AE76" s="85"/>
      <c r="AF76" s="85"/>
      <c r="AG76" s="90"/>
      <c r="AH76" s="97"/>
      <c r="AI76" s="97"/>
      <c r="AJ76" s="82"/>
      <c r="AK76" s="17"/>
      <c r="AL76" s="17"/>
    </row>
    <row r="77" spans="2:38" s="15" customFormat="1" ht="43.5" x14ac:dyDescent="0.35">
      <c r="B77" s="92"/>
      <c r="C77" s="92"/>
      <c r="D77" s="92"/>
      <c r="E77" s="92"/>
      <c r="F77" s="93"/>
      <c r="G77" s="92"/>
      <c r="H77" s="93"/>
      <c r="I77" s="93"/>
      <c r="J77" s="22" t="s">
        <v>122</v>
      </c>
      <c r="K77" s="28" t="s">
        <v>123</v>
      </c>
      <c r="L77" s="25" t="s">
        <v>121</v>
      </c>
      <c r="M77" s="22">
        <v>8</v>
      </c>
      <c r="N77" s="93"/>
      <c r="O77" s="93"/>
      <c r="P77" s="93"/>
      <c r="Q77" s="93"/>
      <c r="R77" s="93"/>
      <c r="S77" s="93"/>
      <c r="T77" s="100"/>
      <c r="U77" s="86"/>
      <c r="V77" s="86"/>
      <c r="W77" s="86"/>
      <c r="X77" s="86"/>
      <c r="Y77" s="86"/>
      <c r="Z77" s="86"/>
      <c r="AA77" s="86"/>
      <c r="AB77" s="86"/>
      <c r="AC77" s="86"/>
      <c r="AD77" s="86"/>
      <c r="AE77" s="86"/>
      <c r="AF77" s="86"/>
      <c r="AG77" s="90"/>
      <c r="AH77" s="97"/>
      <c r="AI77" s="97"/>
      <c r="AJ77" s="82"/>
      <c r="AK77" s="17"/>
      <c r="AL77" s="17"/>
    </row>
    <row r="78" spans="2:38" s="15" customFormat="1" ht="101.5" x14ac:dyDescent="0.35">
      <c r="B78" s="92"/>
      <c r="C78" s="92"/>
      <c r="D78" s="92"/>
      <c r="E78" s="92"/>
      <c r="F78" s="91" t="s">
        <v>200</v>
      </c>
      <c r="G78" s="92"/>
      <c r="H78" s="91" t="s">
        <v>96</v>
      </c>
      <c r="I78" s="91" t="s">
        <v>96</v>
      </c>
      <c r="J78" s="22" t="s">
        <v>97</v>
      </c>
      <c r="K78" s="23" t="s">
        <v>98</v>
      </c>
      <c r="L78" s="24" t="s">
        <v>99</v>
      </c>
      <c r="M78" s="22">
        <v>946</v>
      </c>
      <c r="N78" s="91" t="s">
        <v>100</v>
      </c>
      <c r="O78" s="91" t="s">
        <v>101</v>
      </c>
      <c r="P78" s="91" t="s">
        <v>102</v>
      </c>
      <c r="Q78" s="91" t="s">
        <v>103</v>
      </c>
      <c r="R78" s="91" t="s">
        <v>104</v>
      </c>
      <c r="S78" s="91" t="s">
        <v>105</v>
      </c>
      <c r="T78" s="100"/>
      <c r="U78" s="84">
        <f>V78+Y78</f>
        <v>4731822</v>
      </c>
      <c r="V78" s="84">
        <v>2374305</v>
      </c>
      <c r="W78" s="84" t="s">
        <v>106</v>
      </c>
      <c r="X78" s="84" t="s">
        <v>106</v>
      </c>
      <c r="Y78" s="84">
        <v>2357517</v>
      </c>
      <c r="Z78" s="84"/>
      <c r="AA78" s="84" t="s">
        <v>106</v>
      </c>
      <c r="AB78" s="84">
        <v>16788</v>
      </c>
      <c r="AC78" s="84" t="s">
        <v>107</v>
      </c>
      <c r="AD78" s="84">
        <f>U78</f>
        <v>4731822</v>
      </c>
      <c r="AE78" s="84"/>
      <c r="AF78" s="84"/>
      <c r="AG78" s="84"/>
      <c r="AH78" s="97"/>
      <c r="AI78" s="97"/>
      <c r="AJ78" s="82"/>
      <c r="AK78" s="17"/>
      <c r="AL78" s="17"/>
    </row>
    <row r="79" spans="2:38" s="15" customFormat="1" ht="203" x14ac:dyDescent="0.35">
      <c r="B79" s="92"/>
      <c r="C79" s="92"/>
      <c r="D79" s="92"/>
      <c r="E79" s="92"/>
      <c r="F79" s="92"/>
      <c r="G79" s="92"/>
      <c r="H79" s="92"/>
      <c r="I79" s="92"/>
      <c r="J79" s="22" t="s">
        <v>110</v>
      </c>
      <c r="K79" s="24" t="s">
        <v>111</v>
      </c>
      <c r="L79" s="25" t="s">
        <v>112</v>
      </c>
      <c r="M79" s="22">
        <v>14.97</v>
      </c>
      <c r="N79" s="92"/>
      <c r="O79" s="92"/>
      <c r="P79" s="92"/>
      <c r="Q79" s="92"/>
      <c r="R79" s="92"/>
      <c r="S79" s="92"/>
      <c r="T79" s="100"/>
      <c r="U79" s="85"/>
      <c r="V79" s="85"/>
      <c r="W79" s="85"/>
      <c r="X79" s="85"/>
      <c r="Y79" s="85"/>
      <c r="Z79" s="85"/>
      <c r="AA79" s="85"/>
      <c r="AB79" s="85"/>
      <c r="AC79" s="85"/>
      <c r="AD79" s="85"/>
      <c r="AE79" s="85"/>
      <c r="AF79" s="85"/>
      <c r="AG79" s="85"/>
      <c r="AH79" s="97"/>
      <c r="AI79" s="97"/>
      <c r="AJ79" s="82"/>
      <c r="AK79" s="17"/>
      <c r="AL79" s="17"/>
    </row>
    <row r="80" spans="2:38" s="15" customFormat="1" ht="145" x14ac:dyDescent="0.35">
      <c r="B80" s="92"/>
      <c r="C80" s="92"/>
      <c r="D80" s="92"/>
      <c r="E80" s="92"/>
      <c r="F80" s="92"/>
      <c r="G80" s="92"/>
      <c r="H80" s="92"/>
      <c r="I80" s="92"/>
      <c r="J80" s="22" t="s">
        <v>113</v>
      </c>
      <c r="K80" s="26" t="s">
        <v>114</v>
      </c>
      <c r="L80" s="27" t="s">
        <v>115</v>
      </c>
      <c r="M80" s="22">
        <v>63</v>
      </c>
      <c r="N80" s="92"/>
      <c r="O80" s="92"/>
      <c r="P80" s="92"/>
      <c r="Q80" s="92"/>
      <c r="R80" s="92"/>
      <c r="S80" s="92"/>
      <c r="T80" s="100"/>
      <c r="U80" s="85"/>
      <c r="V80" s="85"/>
      <c r="W80" s="85"/>
      <c r="X80" s="85"/>
      <c r="Y80" s="85"/>
      <c r="Z80" s="85"/>
      <c r="AA80" s="85"/>
      <c r="AB80" s="85"/>
      <c r="AC80" s="85"/>
      <c r="AD80" s="85"/>
      <c r="AE80" s="85"/>
      <c r="AF80" s="85"/>
      <c r="AG80" s="85"/>
      <c r="AH80" s="97"/>
      <c r="AI80" s="97"/>
      <c r="AJ80" s="82"/>
      <c r="AK80" s="17"/>
      <c r="AL80" s="17"/>
    </row>
    <row r="81" spans="2:38" s="15" customFormat="1" ht="101.5" x14ac:dyDescent="0.35">
      <c r="B81" s="92"/>
      <c r="C81" s="92"/>
      <c r="D81" s="92"/>
      <c r="E81" s="92"/>
      <c r="F81" s="92"/>
      <c r="G81" s="92"/>
      <c r="H81" s="92"/>
      <c r="I81" s="92"/>
      <c r="J81" s="22" t="s">
        <v>156</v>
      </c>
      <c r="K81" s="23" t="s">
        <v>130</v>
      </c>
      <c r="L81" s="24" t="s">
        <v>131</v>
      </c>
      <c r="M81" s="22">
        <v>189</v>
      </c>
      <c r="N81" s="92"/>
      <c r="O81" s="92"/>
      <c r="P81" s="92"/>
      <c r="Q81" s="92"/>
      <c r="R81" s="92"/>
      <c r="S81" s="92"/>
      <c r="T81" s="100"/>
      <c r="U81" s="85"/>
      <c r="V81" s="85"/>
      <c r="W81" s="85"/>
      <c r="X81" s="85"/>
      <c r="Y81" s="85"/>
      <c r="Z81" s="85"/>
      <c r="AA81" s="85"/>
      <c r="AB81" s="85"/>
      <c r="AC81" s="85"/>
      <c r="AD81" s="85"/>
      <c r="AE81" s="85"/>
      <c r="AF81" s="85"/>
      <c r="AG81" s="85"/>
      <c r="AH81" s="97"/>
      <c r="AI81" s="97"/>
      <c r="AJ81" s="82"/>
      <c r="AK81" s="17"/>
      <c r="AL81" s="17"/>
    </row>
    <row r="82" spans="2:38" s="15" customFormat="1" ht="101.5" x14ac:dyDescent="0.35">
      <c r="B82" s="92"/>
      <c r="C82" s="92"/>
      <c r="D82" s="92"/>
      <c r="E82" s="92"/>
      <c r="F82" s="92"/>
      <c r="G82" s="92"/>
      <c r="H82" s="92"/>
      <c r="I82" s="92"/>
      <c r="J82" s="22" t="s">
        <v>116</v>
      </c>
      <c r="K82" s="23" t="s">
        <v>117</v>
      </c>
      <c r="L82" s="24" t="s">
        <v>118</v>
      </c>
      <c r="M82" s="22">
        <v>946</v>
      </c>
      <c r="N82" s="92"/>
      <c r="O82" s="92"/>
      <c r="P82" s="92"/>
      <c r="Q82" s="92"/>
      <c r="R82" s="92"/>
      <c r="S82" s="92"/>
      <c r="T82" s="100"/>
      <c r="U82" s="85"/>
      <c r="V82" s="85"/>
      <c r="W82" s="85"/>
      <c r="X82" s="85"/>
      <c r="Y82" s="85"/>
      <c r="Z82" s="85"/>
      <c r="AA82" s="85"/>
      <c r="AB82" s="85"/>
      <c r="AC82" s="85"/>
      <c r="AD82" s="85"/>
      <c r="AE82" s="85"/>
      <c r="AF82" s="85"/>
      <c r="AG82" s="85"/>
      <c r="AH82" s="97"/>
      <c r="AI82" s="97"/>
      <c r="AJ82" s="82"/>
      <c r="AK82" s="17"/>
      <c r="AL82" s="17"/>
    </row>
    <row r="83" spans="2:38" s="15" customFormat="1" ht="174" x14ac:dyDescent="0.35">
      <c r="B83" s="92"/>
      <c r="C83" s="92"/>
      <c r="D83" s="92"/>
      <c r="E83" s="92"/>
      <c r="F83" s="92"/>
      <c r="G83" s="92"/>
      <c r="H83" s="92"/>
      <c r="I83" s="92"/>
      <c r="J83" s="22" t="s">
        <v>119</v>
      </c>
      <c r="K83" s="24" t="s">
        <v>120</v>
      </c>
      <c r="L83" s="25" t="s">
        <v>121</v>
      </c>
      <c r="M83" s="22">
        <v>1</v>
      </c>
      <c r="N83" s="92"/>
      <c r="O83" s="92"/>
      <c r="P83" s="92"/>
      <c r="Q83" s="92"/>
      <c r="R83" s="92"/>
      <c r="S83" s="92"/>
      <c r="T83" s="100"/>
      <c r="U83" s="85"/>
      <c r="V83" s="85"/>
      <c r="W83" s="85"/>
      <c r="X83" s="85"/>
      <c r="Y83" s="85"/>
      <c r="Z83" s="85"/>
      <c r="AA83" s="85"/>
      <c r="AB83" s="85"/>
      <c r="AC83" s="85"/>
      <c r="AD83" s="85"/>
      <c r="AE83" s="85"/>
      <c r="AF83" s="85"/>
      <c r="AG83" s="85"/>
      <c r="AH83" s="97"/>
      <c r="AI83" s="97"/>
      <c r="AJ83" s="82"/>
      <c r="AK83" s="17"/>
      <c r="AL83" s="17"/>
    </row>
    <row r="84" spans="2:38" s="15" customFormat="1" ht="43.5" x14ac:dyDescent="0.35">
      <c r="B84" s="93"/>
      <c r="C84" s="93"/>
      <c r="D84" s="93"/>
      <c r="E84" s="93"/>
      <c r="F84" s="93"/>
      <c r="G84" s="93"/>
      <c r="H84" s="93"/>
      <c r="I84" s="93"/>
      <c r="J84" s="22" t="s">
        <v>122</v>
      </c>
      <c r="K84" s="28" t="s">
        <v>123</v>
      </c>
      <c r="L84" s="25" t="s">
        <v>121</v>
      </c>
      <c r="M84" s="22">
        <v>6</v>
      </c>
      <c r="N84" s="93"/>
      <c r="O84" s="93"/>
      <c r="P84" s="93"/>
      <c r="Q84" s="93"/>
      <c r="R84" s="93"/>
      <c r="S84" s="93"/>
      <c r="T84" s="101"/>
      <c r="U84" s="86"/>
      <c r="V84" s="86"/>
      <c r="W84" s="86"/>
      <c r="X84" s="86"/>
      <c r="Y84" s="86"/>
      <c r="Z84" s="86"/>
      <c r="AA84" s="86"/>
      <c r="AB84" s="86"/>
      <c r="AC84" s="86"/>
      <c r="AD84" s="86"/>
      <c r="AE84" s="86"/>
      <c r="AF84" s="86"/>
      <c r="AG84" s="86"/>
      <c r="AH84" s="98"/>
      <c r="AI84" s="98"/>
      <c r="AJ84" s="83"/>
      <c r="AK84" s="17"/>
      <c r="AL84" s="17"/>
    </row>
    <row r="85" spans="2:38" s="15" customFormat="1" ht="101.5" x14ac:dyDescent="0.35">
      <c r="B85" s="94" t="s">
        <v>201</v>
      </c>
      <c r="C85" s="94" t="s">
        <v>202</v>
      </c>
      <c r="D85" s="94" t="s">
        <v>92</v>
      </c>
      <c r="E85" s="94" t="s">
        <v>93</v>
      </c>
      <c r="F85" s="94" t="s">
        <v>202</v>
      </c>
      <c r="G85" s="94" t="s">
        <v>95</v>
      </c>
      <c r="H85" s="94" t="s">
        <v>96</v>
      </c>
      <c r="I85" s="95" t="s">
        <v>96</v>
      </c>
      <c r="J85" s="27" t="s">
        <v>97</v>
      </c>
      <c r="K85" s="23" t="s">
        <v>98</v>
      </c>
      <c r="L85" s="24" t="s">
        <v>99</v>
      </c>
      <c r="M85" s="27">
        <v>393</v>
      </c>
      <c r="N85" s="91" t="s">
        <v>100</v>
      </c>
      <c r="O85" s="94" t="s">
        <v>101</v>
      </c>
      <c r="P85" s="91" t="s">
        <v>102</v>
      </c>
      <c r="Q85" s="91" t="s">
        <v>103</v>
      </c>
      <c r="R85" s="91" t="s">
        <v>104</v>
      </c>
      <c r="S85" s="91" t="s">
        <v>105</v>
      </c>
      <c r="T85" s="90">
        <f>U85</f>
        <v>1462600</v>
      </c>
      <c r="U85" s="90">
        <f>V85+Y85</f>
        <v>1462600</v>
      </c>
      <c r="V85" s="90">
        <v>731300</v>
      </c>
      <c r="W85" s="84" t="s">
        <v>106</v>
      </c>
      <c r="X85" s="84" t="s">
        <v>106</v>
      </c>
      <c r="Y85" s="84">
        <v>731300</v>
      </c>
      <c r="Z85" s="84"/>
      <c r="AA85" s="84" t="s">
        <v>106</v>
      </c>
      <c r="AB85" s="84">
        <v>0</v>
      </c>
      <c r="AC85" s="84" t="s">
        <v>107</v>
      </c>
      <c r="AD85" s="84">
        <f>U85</f>
        <v>1462600</v>
      </c>
      <c r="AE85" s="84"/>
      <c r="AF85" s="84"/>
      <c r="AG85" s="84"/>
      <c r="AH85" s="87" t="s">
        <v>203</v>
      </c>
      <c r="AI85" s="87" t="s">
        <v>204</v>
      </c>
      <c r="AJ85" s="81"/>
      <c r="AK85" s="17"/>
      <c r="AL85" s="17"/>
    </row>
    <row r="86" spans="2:38" s="15" customFormat="1" ht="203" x14ac:dyDescent="0.35">
      <c r="B86" s="94"/>
      <c r="C86" s="94"/>
      <c r="D86" s="94"/>
      <c r="E86" s="94"/>
      <c r="F86" s="94"/>
      <c r="G86" s="94"/>
      <c r="H86" s="94"/>
      <c r="I86" s="95"/>
      <c r="J86" s="27" t="s">
        <v>110</v>
      </c>
      <c r="K86" s="24" t="s">
        <v>111</v>
      </c>
      <c r="L86" s="25" t="s">
        <v>112</v>
      </c>
      <c r="M86" s="27">
        <v>14.97</v>
      </c>
      <c r="N86" s="92"/>
      <c r="O86" s="94"/>
      <c r="P86" s="92"/>
      <c r="Q86" s="92"/>
      <c r="R86" s="92"/>
      <c r="S86" s="92"/>
      <c r="T86" s="90"/>
      <c r="U86" s="90"/>
      <c r="V86" s="90"/>
      <c r="W86" s="85"/>
      <c r="X86" s="85"/>
      <c r="Y86" s="85"/>
      <c r="Z86" s="85"/>
      <c r="AA86" s="85"/>
      <c r="AB86" s="85"/>
      <c r="AC86" s="85"/>
      <c r="AD86" s="85"/>
      <c r="AE86" s="85"/>
      <c r="AF86" s="85"/>
      <c r="AG86" s="85"/>
      <c r="AH86" s="88"/>
      <c r="AI86" s="88"/>
      <c r="AJ86" s="82"/>
      <c r="AK86" s="17"/>
      <c r="AL86" s="17"/>
    </row>
    <row r="87" spans="2:38" s="15" customFormat="1" ht="145" x14ac:dyDescent="0.35">
      <c r="B87" s="94"/>
      <c r="C87" s="94"/>
      <c r="D87" s="94"/>
      <c r="E87" s="94"/>
      <c r="F87" s="94"/>
      <c r="G87" s="94"/>
      <c r="H87" s="94"/>
      <c r="I87" s="95"/>
      <c r="J87" s="27" t="s">
        <v>113</v>
      </c>
      <c r="K87" s="26" t="s">
        <v>114</v>
      </c>
      <c r="L87" s="27" t="s">
        <v>115</v>
      </c>
      <c r="M87" s="27">
        <v>64</v>
      </c>
      <c r="N87" s="92"/>
      <c r="O87" s="94"/>
      <c r="P87" s="92"/>
      <c r="Q87" s="92"/>
      <c r="R87" s="92"/>
      <c r="S87" s="92"/>
      <c r="T87" s="90"/>
      <c r="U87" s="90"/>
      <c r="V87" s="90"/>
      <c r="W87" s="85"/>
      <c r="X87" s="85"/>
      <c r="Y87" s="85"/>
      <c r="Z87" s="85"/>
      <c r="AA87" s="85"/>
      <c r="AB87" s="85"/>
      <c r="AC87" s="85"/>
      <c r="AD87" s="85"/>
      <c r="AE87" s="85"/>
      <c r="AF87" s="85"/>
      <c r="AG87" s="85"/>
      <c r="AH87" s="88"/>
      <c r="AI87" s="88"/>
      <c r="AJ87" s="82"/>
      <c r="AK87" s="17"/>
      <c r="AL87" s="17"/>
    </row>
    <row r="88" spans="2:38" s="15" customFormat="1" ht="101.5" x14ac:dyDescent="0.35">
      <c r="B88" s="94"/>
      <c r="C88" s="94"/>
      <c r="D88" s="94"/>
      <c r="E88" s="94"/>
      <c r="F88" s="94"/>
      <c r="G88" s="94"/>
      <c r="H88" s="94"/>
      <c r="I88" s="95"/>
      <c r="J88" s="27" t="s">
        <v>116</v>
      </c>
      <c r="K88" s="23" t="s">
        <v>117</v>
      </c>
      <c r="L88" s="24" t="s">
        <v>118</v>
      </c>
      <c r="M88" s="27">
        <v>393</v>
      </c>
      <c r="N88" s="92"/>
      <c r="O88" s="94"/>
      <c r="P88" s="92"/>
      <c r="Q88" s="92"/>
      <c r="R88" s="92"/>
      <c r="S88" s="92"/>
      <c r="T88" s="90"/>
      <c r="U88" s="90"/>
      <c r="V88" s="90"/>
      <c r="W88" s="85"/>
      <c r="X88" s="85"/>
      <c r="Y88" s="85"/>
      <c r="Z88" s="85"/>
      <c r="AA88" s="85"/>
      <c r="AB88" s="85"/>
      <c r="AC88" s="85"/>
      <c r="AD88" s="85"/>
      <c r="AE88" s="85"/>
      <c r="AF88" s="85"/>
      <c r="AG88" s="85"/>
      <c r="AH88" s="88"/>
      <c r="AI88" s="88"/>
      <c r="AJ88" s="82"/>
      <c r="AK88" s="17"/>
      <c r="AL88" s="17"/>
    </row>
    <row r="89" spans="2:38" s="15" customFormat="1" ht="174" x14ac:dyDescent="0.35">
      <c r="B89" s="94"/>
      <c r="C89" s="94"/>
      <c r="D89" s="94"/>
      <c r="E89" s="94"/>
      <c r="F89" s="94"/>
      <c r="G89" s="94"/>
      <c r="H89" s="94"/>
      <c r="I89" s="95"/>
      <c r="J89" s="27" t="s">
        <v>119</v>
      </c>
      <c r="K89" s="24" t="s">
        <v>120</v>
      </c>
      <c r="L89" s="25" t="s">
        <v>121</v>
      </c>
      <c r="M89" s="27">
        <v>1</v>
      </c>
      <c r="N89" s="92"/>
      <c r="O89" s="94"/>
      <c r="P89" s="92"/>
      <c r="Q89" s="92"/>
      <c r="R89" s="92"/>
      <c r="S89" s="92"/>
      <c r="T89" s="90"/>
      <c r="U89" s="90"/>
      <c r="V89" s="90"/>
      <c r="W89" s="85"/>
      <c r="X89" s="85"/>
      <c r="Y89" s="85"/>
      <c r="Z89" s="85"/>
      <c r="AA89" s="85"/>
      <c r="AB89" s="85"/>
      <c r="AC89" s="85"/>
      <c r="AD89" s="85"/>
      <c r="AE89" s="85"/>
      <c r="AF89" s="85"/>
      <c r="AG89" s="85"/>
      <c r="AH89" s="88"/>
      <c r="AI89" s="88"/>
      <c r="AJ89" s="82"/>
      <c r="AK89" s="17"/>
      <c r="AL89" s="17"/>
    </row>
    <row r="90" spans="2:38" s="15" customFormat="1" ht="43.5" x14ac:dyDescent="0.35">
      <c r="B90" s="94"/>
      <c r="C90" s="94"/>
      <c r="D90" s="94"/>
      <c r="E90" s="94"/>
      <c r="F90" s="94"/>
      <c r="G90" s="94"/>
      <c r="H90" s="94"/>
      <c r="I90" s="95"/>
      <c r="J90" s="27" t="s">
        <v>122</v>
      </c>
      <c r="K90" s="25" t="s">
        <v>123</v>
      </c>
      <c r="L90" s="25" t="s">
        <v>121</v>
      </c>
      <c r="M90" s="27">
        <v>6</v>
      </c>
      <c r="N90" s="93"/>
      <c r="O90" s="94"/>
      <c r="P90" s="93"/>
      <c r="Q90" s="93"/>
      <c r="R90" s="93"/>
      <c r="S90" s="93"/>
      <c r="T90" s="90"/>
      <c r="U90" s="90"/>
      <c r="V90" s="90"/>
      <c r="W90" s="86"/>
      <c r="X90" s="86"/>
      <c r="Y90" s="86"/>
      <c r="Z90" s="86"/>
      <c r="AA90" s="86"/>
      <c r="AB90" s="86"/>
      <c r="AC90" s="86"/>
      <c r="AD90" s="86"/>
      <c r="AE90" s="86"/>
      <c r="AF90" s="86"/>
      <c r="AG90" s="86"/>
      <c r="AH90" s="89"/>
      <c r="AI90" s="89"/>
      <c r="AJ90" s="83"/>
      <c r="AK90" s="17"/>
      <c r="AL90" s="17"/>
    </row>
    <row r="91" spans="2:38" s="15" customFormat="1" ht="14.5" x14ac:dyDescent="0.35">
      <c r="F91" s="38"/>
      <c r="N91" s="16"/>
      <c r="AK91" s="17"/>
      <c r="AL91" s="17"/>
    </row>
    <row r="92" spans="2:38" s="15" customFormat="1" ht="23" x14ac:dyDescent="0.35">
      <c r="K92" s="39" t="s">
        <v>205</v>
      </c>
      <c r="N92" s="16"/>
      <c r="T92" s="40"/>
      <c r="U92" s="40"/>
      <c r="V92" s="40"/>
      <c r="W92" s="40"/>
      <c r="X92" s="40"/>
      <c r="Y92" s="40"/>
      <c r="Z92" s="40"/>
      <c r="AA92" s="40"/>
      <c r="AB92" s="40"/>
      <c r="AC92" s="40"/>
      <c r="AD92" s="40"/>
      <c r="AE92" s="40"/>
      <c r="AF92" s="40"/>
      <c r="AG92" s="40"/>
      <c r="AK92" s="17"/>
      <c r="AL92" s="17"/>
    </row>
    <row r="93" spans="2:38" s="15" customFormat="1" ht="14.5" x14ac:dyDescent="0.35">
      <c r="N93" s="16"/>
      <c r="T93" s="40"/>
      <c r="AK93" s="17"/>
      <c r="AL93" s="17"/>
    </row>
    <row r="94" spans="2:38" s="15" customFormat="1" ht="14.5" x14ac:dyDescent="0.35">
      <c r="N94" s="16"/>
      <c r="AK94" s="17"/>
      <c r="AL94" s="17"/>
    </row>
    <row r="95" spans="2:38" s="15" customFormat="1" ht="14.5" x14ac:dyDescent="0.35">
      <c r="N95" s="16"/>
      <c r="AK95" s="17"/>
      <c r="AL95" s="17"/>
    </row>
    <row r="96" spans="2:38" s="15" customFormat="1" ht="14.5" x14ac:dyDescent="0.35">
      <c r="N96" s="16"/>
      <c r="AK96" s="17"/>
      <c r="AL96" s="17"/>
    </row>
    <row r="97" spans="14:38" s="15" customFormat="1" ht="14.5" x14ac:dyDescent="0.35">
      <c r="N97" s="16"/>
      <c r="T97" s="41"/>
      <c r="AK97" s="17"/>
      <c r="AL97" s="17"/>
    </row>
  </sheetData>
  <mergeCells count="583">
    <mergeCell ref="I2:M2"/>
    <mergeCell ref="B4:B5"/>
    <mergeCell ref="C4:C5"/>
    <mergeCell ref="I4:I5"/>
    <mergeCell ref="J4:M4"/>
    <mergeCell ref="N4:N5"/>
    <mergeCell ref="O4:O5"/>
    <mergeCell ref="P4:P5"/>
    <mergeCell ref="D4:D5"/>
    <mergeCell ref="E4:E5"/>
    <mergeCell ref="F4:F5"/>
    <mergeCell ref="G4:G5"/>
    <mergeCell ref="H4:H5"/>
    <mergeCell ref="AJ4:AJ5"/>
    <mergeCell ref="B7:B12"/>
    <mergeCell ref="C7:C12"/>
    <mergeCell ref="D7:D12"/>
    <mergeCell ref="E7:E12"/>
    <mergeCell ref="F7:F12"/>
    <mergeCell ref="G7:G12"/>
    <mergeCell ref="H7:H12"/>
    <mergeCell ref="I7:I12"/>
    <mergeCell ref="N7:N12"/>
    <mergeCell ref="O7:O12"/>
    <mergeCell ref="P7:P12"/>
    <mergeCell ref="Q7:Q12"/>
    <mergeCell ref="R7:R12"/>
    <mergeCell ref="V4:AA4"/>
    <mergeCell ref="AB4:AB5"/>
    <mergeCell ref="AC4:AC5"/>
    <mergeCell ref="AD4:AF4"/>
    <mergeCell ref="AG4:AG5"/>
    <mergeCell ref="Q4:Q5"/>
    <mergeCell ref="R4:R5"/>
    <mergeCell ref="S4:S5"/>
    <mergeCell ref="T4:T5"/>
    <mergeCell ref="U4:U5"/>
    <mergeCell ref="AA7:AA12"/>
    <mergeCell ref="AB7:AB12"/>
    <mergeCell ref="S7:S12"/>
    <mergeCell ref="T7:T12"/>
    <mergeCell ref="U7:U12"/>
    <mergeCell ref="V7:V12"/>
    <mergeCell ref="W7:W12"/>
    <mergeCell ref="AH4:AH5"/>
    <mergeCell ref="AI4:AI5"/>
    <mergeCell ref="AH7:AH12"/>
    <mergeCell ref="AI7:AI12"/>
    <mergeCell ref="AJ7:AJ12"/>
    <mergeCell ref="B13:B15"/>
    <mergeCell ref="C13:C15"/>
    <mergeCell ref="D13:D15"/>
    <mergeCell ref="E13:E15"/>
    <mergeCell ref="F13:F15"/>
    <mergeCell ref="G13:G15"/>
    <mergeCell ref="H13:H15"/>
    <mergeCell ref="I13:I15"/>
    <mergeCell ref="N13:N15"/>
    <mergeCell ref="O13:O15"/>
    <mergeCell ref="P13:P15"/>
    <mergeCell ref="Q13:Q15"/>
    <mergeCell ref="R13:R15"/>
    <mergeCell ref="AC7:AC12"/>
    <mergeCell ref="AD7:AD12"/>
    <mergeCell ref="AE7:AE12"/>
    <mergeCell ref="AF7:AF12"/>
    <mergeCell ref="AG7:AG12"/>
    <mergeCell ref="X7:X12"/>
    <mergeCell ref="Y7:Y12"/>
    <mergeCell ref="Z7:Z12"/>
    <mergeCell ref="AJ13:AJ15"/>
    <mergeCell ref="AH13:AH15"/>
    <mergeCell ref="B16:B23"/>
    <mergeCell ref="C16:C23"/>
    <mergeCell ref="D16:D23"/>
    <mergeCell ref="E16:E23"/>
    <mergeCell ref="F16:F23"/>
    <mergeCell ref="G16:G23"/>
    <mergeCell ref="H16:H23"/>
    <mergeCell ref="I16:I23"/>
    <mergeCell ref="N16:N23"/>
    <mergeCell ref="AI13:AI15"/>
    <mergeCell ref="S13:S15"/>
    <mergeCell ref="T13:T15"/>
    <mergeCell ref="U13:U15"/>
    <mergeCell ref="V13:V15"/>
    <mergeCell ref="W13:W15"/>
    <mergeCell ref="AH16:AH23"/>
    <mergeCell ref="AI16:AI23"/>
    <mergeCell ref="AJ16:AJ23"/>
    <mergeCell ref="AC13:AC15"/>
    <mergeCell ref="AD13:AD15"/>
    <mergeCell ref="AE13:AE15"/>
    <mergeCell ref="AF13:AF15"/>
    <mergeCell ref="AG13:AG15"/>
    <mergeCell ref="X13:X15"/>
    <mergeCell ref="Y13:Y15"/>
    <mergeCell ref="Z13:Z15"/>
    <mergeCell ref="AA13:AA15"/>
    <mergeCell ref="AB13:AB15"/>
    <mergeCell ref="AA16:AA23"/>
    <mergeCell ref="AB16:AB23"/>
    <mergeCell ref="S16:S23"/>
    <mergeCell ref="T16:T23"/>
    <mergeCell ref="U16:U23"/>
    <mergeCell ref="B24:B30"/>
    <mergeCell ref="C24:C30"/>
    <mergeCell ref="D24:D30"/>
    <mergeCell ref="E24:E30"/>
    <mergeCell ref="F24:F30"/>
    <mergeCell ref="G24:G30"/>
    <mergeCell ref="H24:H30"/>
    <mergeCell ref="I24:I30"/>
    <mergeCell ref="N24:N30"/>
    <mergeCell ref="O24:O30"/>
    <mergeCell ref="P24:P30"/>
    <mergeCell ref="Q24:Q30"/>
    <mergeCell ref="R24:R30"/>
    <mergeCell ref="AC16:AC23"/>
    <mergeCell ref="AD16:AD23"/>
    <mergeCell ref="AE16:AE23"/>
    <mergeCell ref="AF16:AF23"/>
    <mergeCell ref="AG16:AG23"/>
    <mergeCell ref="X16:X23"/>
    <mergeCell ref="Y16:Y23"/>
    <mergeCell ref="Z16:Z23"/>
    <mergeCell ref="O16:O23"/>
    <mergeCell ref="P16:P23"/>
    <mergeCell ref="Q16:Q23"/>
    <mergeCell ref="R16:R23"/>
    <mergeCell ref="V16:V23"/>
    <mergeCell ref="W16:W23"/>
    <mergeCell ref="AJ24:AJ30"/>
    <mergeCell ref="B31:B33"/>
    <mergeCell ref="C31:C33"/>
    <mergeCell ref="D31:D33"/>
    <mergeCell ref="E31:E33"/>
    <mergeCell ref="F31:F33"/>
    <mergeCell ref="G31:G33"/>
    <mergeCell ref="H31:H33"/>
    <mergeCell ref="I31:I33"/>
    <mergeCell ref="N31:N33"/>
    <mergeCell ref="O31:O33"/>
    <mergeCell ref="P31:P33"/>
    <mergeCell ref="Q31:Q33"/>
    <mergeCell ref="R31:R33"/>
    <mergeCell ref="AC24:AC30"/>
    <mergeCell ref="AD24:AD30"/>
    <mergeCell ref="AE24:AE30"/>
    <mergeCell ref="AF24:AF30"/>
    <mergeCell ref="AG24:AG30"/>
    <mergeCell ref="X24:X30"/>
    <mergeCell ref="Y24:Y30"/>
    <mergeCell ref="Z24:Z30"/>
    <mergeCell ref="AA24:AA30"/>
    <mergeCell ref="AB24:AB30"/>
    <mergeCell ref="AA31:AA33"/>
    <mergeCell ref="AB31:AB33"/>
    <mergeCell ref="S31:S33"/>
    <mergeCell ref="T31:T33"/>
    <mergeCell ref="U31:U33"/>
    <mergeCell ref="V31:V33"/>
    <mergeCell ref="W31:W33"/>
    <mergeCell ref="AH24:AH30"/>
    <mergeCell ref="AI24:AI30"/>
    <mergeCell ref="S24:S30"/>
    <mergeCell ref="T24:T30"/>
    <mergeCell ref="U24:U30"/>
    <mergeCell ref="V24:V30"/>
    <mergeCell ref="W24:W30"/>
    <mergeCell ref="AH31:AH33"/>
    <mergeCell ref="AI31:AI33"/>
    <mergeCell ref="AJ31:AJ33"/>
    <mergeCell ref="B34:B36"/>
    <mergeCell ref="C34:C36"/>
    <mergeCell ref="D34:D36"/>
    <mergeCell ref="E34:E36"/>
    <mergeCell ref="F34:F36"/>
    <mergeCell ref="G34:G36"/>
    <mergeCell ref="H34:H36"/>
    <mergeCell ref="I34:I36"/>
    <mergeCell ref="N34:N36"/>
    <mergeCell ref="O34:O36"/>
    <mergeCell ref="P34:P36"/>
    <mergeCell ref="Q34:Q36"/>
    <mergeCell ref="R34:R36"/>
    <mergeCell ref="AC31:AC33"/>
    <mergeCell ref="AD31:AD33"/>
    <mergeCell ref="AE31:AE33"/>
    <mergeCell ref="AF31:AF33"/>
    <mergeCell ref="AG31:AG33"/>
    <mergeCell ref="X31:X33"/>
    <mergeCell ref="Y31:Y33"/>
    <mergeCell ref="Z31:Z33"/>
    <mergeCell ref="AI34:AI36"/>
    <mergeCell ref="AJ34:AJ36"/>
    <mergeCell ref="B37:B40"/>
    <mergeCell ref="C37:C40"/>
    <mergeCell ref="D37:D40"/>
    <mergeCell ref="E37:E40"/>
    <mergeCell ref="F37:F38"/>
    <mergeCell ref="G37:G40"/>
    <mergeCell ref="H37:H38"/>
    <mergeCell ref="I37:I38"/>
    <mergeCell ref="N37:N38"/>
    <mergeCell ref="Q37:Q38"/>
    <mergeCell ref="R37:R38"/>
    <mergeCell ref="AC34:AC36"/>
    <mergeCell ref="AD34:AD36"/>
    <mergeCell ref="AE34:AE36"/>
    <mergeCell ref="AF34:AF36"/>
    <mergeCell ref="AG34:AG36"/>
    <mergeCell ref="X34:X36"/>
    <mergeCell ref="Y34:Y36"/>
    <mergeCell ref="Z34:Z36"/>
    <mergeCell ref="AA34:AA36"/>
    <mergeCell ref="Z37:Z38"/>
    <mergeCell ref="AA37:AA38"/>
    <mergeCell ref="AB37:AB38"/>
    <mergeCell ref="S37:S38"/>
    <mergeCell ref="T37:T40"/>
    <mergeCell ref="U37:U38"/>
    <mergeCell ref="V37:V38"/>
    <mergeCell ref="W37:W38"/>
    <mergeCell ref="AH34:AH36"/>
    <mergeCell ref="AB34:AB36"/>
    <mergeCell ref="S34:S36"/>
    <mergeCell ref="T34:T36"/>
    <mergeCell ref="U34:U36"/>
    <mergeCell ref="V34:V36"/>
    <mergeCell ref="W34:W36"/>
    <mergeCell ref="AC39:AC40"/>
    <mergeCell ref="AH37:AH40"/>
    <mergeCell ref="AI37:AI40"/>
    <mergeCell ref="AJ37:AJ40"/>
    <mergeCell ref="F39:F40"/>
    <mergeCell ref="H39:H40"/>
    <mergeCell ref="I39:I40"/>
    <mergeCell ref="N39:N40"/>
    <mergeCell ref="O39:O40"/>
    <mergeCell ref="P39:P40"/>
    <mergeCell ref="Q39:Q40"/>
    <mergeCell ref="R39:R40"/>
    <mergeCell ref="S39:S40"/>
    <mergeCell ref="U39:U40"/>
    <mergeCell ref="V39:V40"/>
    <mergeCell ref="W39:W40"/>
    <mergeCell ref="X39:X40"/>
    <mergeCell ref="AC37:AC38"/>
    <mergeCell ref="AD37:AD38"/>
    <mergeCell ref="AE37:AE38"/>
    <mergeCell ref="AF37:AF38"/>
    <mergeCell ref="AG37:AG38"/>
    <mergeCell ref="X37:X38"/>
    <mergeCell ref="Y37:Y38"/>
    <mergeCell ref="O37:O38"/>
    <mergeCell ref="P37:P38"/>
    <mergeCell ref="S41:S43"/>
    <mergeCell ref="T41:T48"/>
    <mergeCell ref="U41:U43"/>
    <mergeCell ref="V41:V43"/>
    <mergeCell ref="AD39:AD40"/>
    <mergeCell ref="AE39:AE40"/>
    <mergeCell ref="AF39:AF40"/>
    <mergeCell ref="AG39:AG40"/>
    <mergeCell ref="B41:B48"/>
    <mergeCell ref="C41:C48"/>
    <mergeCell ref="D41:D48"/>
    <mergeCell ref="E41:E48"/>
    <mergeCell ref="F41:F43"/>
    <mergeCell ref="G41:G48"/>
    <mergeCell ref="H41:H43"/>
    <mergeCell ref="I41:I43"/>
    <mergeCell ref="N41:N43"/>
    <mergeCell ref="O41:O43"/>
    <mergeCell ref="P41:P43"/>
    <mergeCell ref="Q41:Q43"/>
    <mergeCell ref="Y39:Y40"/>
    <mergeCell ref="Z39:Z40"/>
    <mergeCell ref="AA39:AA40"/>
    <mergeCell ref="AB39:AB40"/>
    <mergeCell ref="AJ41:AJ48"/>
    <mergeCell ref="F44:F48"/>
    <mergeCell ref="H44:H48"/>
    <mergeCell ref="I44:I48"/>
    <mergeCell ref="N44:N48"/>
    <mergeCell ref="O44:O48"/>
    <mergeCell ref="P44:P48"/>
    <mergeCell ref="Q44:Q48"/>
    <mergeCell ref="R44:R48"/>
    <mergeCell ref="S44:S48"/>
    <mergeCell ref="U44:U48"/>
    <mergeCell ref="V44:V48"/>
    <mergeCell ref="W44:W48"/>
    <mergeCell ref="AB41:AB43"/>
    <mergeCell ref="AC41:AC43"/>
    <mergeCell ref="AD41:AD43"/>
    <mergeCell ref="AE41:AE43"/>
    <mergeCell ref="AF41:AF43"/>
    <mergeCell ref="W41:W43"/>
    <mergeCell ref="X41:X43"/>
    <mergeCell ref="Y41:Y43"/>
    <mergeCell ref="Z41:Z43"/>
    <mergeCell ref="AA41:AA43"/>
    <mergeCell ref="R41:R43"/>
    <mergeCell ref="AG44:AG48"/>
    <mergeCell ref="X44:X48"/>
    <mergeCell ref="Y44:Y48"/>
    <mergeCell ref="Z44:Z48"/>
    <mergeCell ref="AA44:AA48"/>
    <mergeCell ref="AB44:AB48"/>
    <mergeCell ref="AG41:AG43"/>
    <mergeCell ref="AH41:AH48"/>
    <mergeCell ref="AI41:AI48"/>
    <mergeCell ref="D49:D60"/>
    <mergeCell ref="E49:E60"/>
    <mergeCell ref="F49:F52"/>
    <mergeCell ref="F56:F57"/>
    <mergeCell ref="F58:F60"/>
    <mergeCell ref="AC44:AC48"/>
    <mergeCell ref="AD44:AD48"/>
    <mergeCell ref="AE44:AE48"/>
    <mergeCell ref="AF44:AF48"/>
    <mergeCell ref="P49:P52"/>
    <mergeCell ref="Q49:Q52"/>
    <mergeCell ref="R49:R52"/>
    <mergeCell ref="S49:S52"/>
    <mergeCell ref="T49:T60"/>
    <mergeCell ref="P56:P57"/>
    <mergeCell ref="Q56:Q57"/>
    <mergeCell ref="R56:R57"/>
    <mergeCell ref="S56:S57"/>
    <mergeCell ref="P58:P60"/>
    <mergeCell ref="Q58:Q60"/>
    <mergeCell ref="R58:R60"/>
    <mergeCell ref="S58:S60"/>
    <mergeCell ref="Z49:Z52"/>
    <mergeCell ref="AA49:AA52"/>
    <mergeCell ref="AD49:AD52"/>
    <mergeCell ref="U49:U52"/>
    <mergeCell ref="V49:V52"/>
    <mergeCell ref="W49:W52"/>
    <mergeCell ref="X49:X52"/>
    <mergeCell ref="Y49:Y52"/>
    <mergeCell ref="AH49:AH60"/>
    <mergeCell ref="AA53:AA55"/>
    <mergeCell ref="AB53:AB55"/>
    <mergeCell ref="AC53:AC55"/>
    <mergeCell ref="AD53:AD55"/>
    <mergeCell ref="Y58:Y60"/>
    <mergeCell ref="Z56:Z57"/>
    <mergeCell ref="AA56:AA57"/>
    <mergeCell ref="AB56:AB57"/>
    <mergeCell ref="AC56:AC57"/>
    <mergeCell ref="AD56:AD57"/>
    <mergeCell ref="U56:U57"/>
    <mergeCell ref="V56:V57"/>
    <mergeCell ref="W56:W57"/>
    <mergeCell ref="X56:X57"/>
    <mergeCell ref="Y56:Y57"/>
    <mergeCell ref="Z58:Z60"/>
    <mergeCell ref="AA58:AA60"/>
    <mergeCell ref="AI49:AI60"/>
    <mergeCell ref="AF53:AF55"/>
    <mergeCell ref="AG53:AG55"/>
    <mergeCell ref="AE56:AE57"/>
    <mergeCell ref="AF56:AF57"/>
    <mergeCell ref="AG56:AG57"/>
    <mergeCell ref="AE58:AE60"/>
    <mergeCell ref="AF58:AF60"/>
    <mergeCell ref="AG58:AG60"/>
    <mergeCell ref="AE53:AE55"/>
    <mergeCell ref="B49:B60"/>
    <mergeCell ref="C49:C60"/>
    <mergeCell ref="AJ49:AJ60"/>
    <mergeCell ref="F53:F55"/>
    <mergeCell ref="H53:H55"/>
    <mergeCell ref="I53:I55"/>
    <mergeCell ref="N53:N55"/>
    <mergeCell ref="O53:O55"/>
    <mergeCell ref="P53:P55"/>
    <mergeCell ref="Q53:Q55"/>
    <mergeCell ref="R53:R55"/>
    <mergeCell ref="S53:S55"/>
    <mergeCell ref="U53:U55"/>
    <mergeCell ref="V53:V55"/>
    <mergeCell ref="W53:W55"/>
    <mergeCell ref="X53:X55"/>
    <mergeCell ref="Y53:Y55"/>
    <mergeCell ref="Z53:Z55"/>
    <mergeCell ref="AE49:AE52"/>
    <mergeCell ref="AF49:AF52"/>
    <mergeCell ref="AG49:AG52"/>
    <mergeCell ref="AD58:AD60"/>
    <mergeCell ref="U58:U60"/>
    <mergeCell ref="V58:V60"/>
    <mergeCell ref="AB58:AB60"/>
    <mergeCell ref="AC58:AC60"/>
    <mergeCell ref="G49:G60"/>
    <mergeCell ref="H49:H52"/>
    <mergeCell ref="I49:I52"/>
    <mergeCell ref="N49:N52"/>
    <mergeCell ref="O49:O52"/>
    <mergeCell ref="H56:H57"/>
    <mergeCell ref="I56:I57"/>
    <mergeCell ref="N56:N57"/>
    <mergeCell ref="O56:O57"/>
    <mergeCell ref="H58:H60"/>
    <mergeCell ref="I58:I60"/>
    <mergeCell ref="N58:N60"/>
    <mergeCell ref="O58:O60"/>
    <mergeCell ref="W58:W60"/>
    <mergeCell ref="X58:X60"/>
    <mergeCell ref="AB49:AB52"/>
    <mergeCell ref="AC49:AC52"/>
    <mergeCell ref="G61:G64"/>
    <mergeCell ref="H61:H64"/>
    <mergeCell ref="I61:I64"/>
    <mergeCell ref="N61:N64"/>
    <mergeCell ref="O61:O64"/>
    <mergeCell ref="B61:B64"/>
    <mergeCell ref="C61:C64"/>
    <mergeCell ref="D61:D64"/>
    <mergeCell ref="E61:E64"/>
    <mergeCell ref="F61:F64"/>
    <mergeCell ref="AC61:AC64"/>
    <mergeCell ref="AD61:AD64"/>
    <mergeCell ref="U61:U64"/>
    <mergeCell ref="V61:V64"/>
    <mergeCell ref="W61:W64"/>
    <mergeCell ref="X61:X64"/>
    <mergeCell ref="Y61:Y64"/>
    <mergeCell ref="P61:P64"/>
    <mergeCell ref="Q61:Q64"/>
    <mergeCell ref="R61:R64"/>
    <mergeCell ref="S61:S64"/>
    <mergeCell ref="T61:T64"/>
    <mergeCell ref="AJ61:AJ64"/>
    <mergeCell ref="B65:B70"/>
    <mergeCell ref="C65:C67"/>
    <mergeCell ref="D65:D70"/>
    <mergeCell ref="E65:E70"/>
    <mergeCell ref="F65:F67"/>
    <mergeCell ref="G65:G70"/>
    <mergeCell ref="H65:H67"/>
    <mergeCell ref="I65:I67"/>
    <mergeCell ref="N65:N67"/>
    <mergeCell ref="O65:O67"/>
    <mergeCell ref="P65:P67"/>
    <mergeCell ref="Q65:Q67"/>
    <mergeCell ref="R65:R67"/>
    <mergeCell ref="S65:S67"/>
    <mergeCell ref="T65:T70"/>
    <mergeCell ref="AE61:AE64"/>
    <mergeCell ref="AF61:AF64"/>
    <mergeCell ref="AG61:AG64"/>
    <mergeCell ref="AH61:AH64"/>
    <mergeCell ref="AI61:AI64"/>
    <mergeCell ref="Z61:Z64"/>
    <mergeCell ref="AA61:AA64"/>
    <mergeCell ref="AB61:AB64"/>
    <mergeCell ref="AI65:AI70"/>
    <mergeCell ref="AE68:AE70"/>
    <mergeCell ref="AF68:AF70"/>
    <mergeCell ref="AG68:AG70"/>
    <mergeCell ref="Z65:Z67"/>
    <mergeCell ref="AA65:AA67"/>
    <mergeCell ref="AB65:AB67"/>
    <mergeCell ref="AC65:AC67"/>
    <mergeCell ref="AD65:AD67"/>
    <mergeCell ref="Z68:Z70"/>
    <mergeCell ref="AA68:AA70"/>
    <mergeCell ref="AB68:AB70"/>
    <mergeCell ref="AC68:AC70"/>
    <mergeCell ref="AD68:AD70"/>
    <mergeCell ref="AE65:AE67"/>
    <mergeCell ref="AF65:AF67"/>
    <mergeCell ref="AG65:AG67"/>
    <mergeCell ref="AH65:AH70"/>
    <mergeCell ref="U65:U67"/>
    <mergeCell ref="V65:V67"/>
    <mergeCell ref="W65:W67"/>
    <mergeCell ref="X65:X67"/>
    <mergeCell ref="Y65:Y67"/>
    <mergeCell ref="U68:U70"/>
    <mergeCell ref="V68:V70"/>
    <mergeCell ref="W68:W70"/>
    <mergeCell ref="X68:X70"/>
    <mergeCell ref="Y68:Y70"/>
    <mergeCell ref="Y71:Y77"/>
    <mergeCell ref="O68:O70"/>
    <mergeCell ref="P68:P70"/>
    <mergeCell ref="Q68:Q70"/>
    <mergeCell ref="R68:R70"/>
    <mergeCell ref="S68:S70"/>
    <mergeCell ref="C68:C70"/>
    <mergeCell ref="F68:F70"/>
    <mergeCell ref="H68:H70"/>
    <mergeCell ref="I68:I70"/>
    <mergeCell ref="N68:N70"/>
    <mergeCell ref="B71:B84"/>
    <mergeCell ref="C71:C84"/>
    <mergeCell ref="D71:D84"/>
    <mergeCell ref="E71:E84"/>
    <mergeCell ref="F71:F77"/>
    <mergeCell ref="U71:U77"/>
    <mergeCell ref="V71:V77"/>
    <mergeCell ref="W71:W77"/>
    <mergeCell ref="X71:X77"/>
    <mergeCell ref="P71:P77"/>
    <mergeCell ref="Q71:Q77"/>
    <mergeCell ref="R71:R77"/>
    <mergeCell ref="S71:S77"/>
    <mergeCell ref="T71:T84"/>
    <mergeCell ref="G71:G84"/>
    <mergeCell ref="H71:H77"/>
    <mergeCell ref="I71:I77"/>
    <mergeCell ref="N71:N77"/>
    <mergeCell ref="O71:O77"/>
    <mergeCell ref="AA71:AA77"/>
    <mergeCell ref="AB71:AB77"/>
    <mergeCell ref="AC71:AC77"/>
    <mergeCell ref="AD71:AD77"/>
    <mergeCell ref="AA78:AA84"/>
    <mergeCell ref="AB78:AB84"/>
    <mergeCell ref="AC78:AC84"/>
    <mergeCell ref="AD78:AD84"/>
    <mergeCell ref="AE78:AE84"/>
    <mergeCell ref="AJ71:AJ84"/>
    <mergeCell ref="F78:F84"/>
    <mergeCell ref="H78:H84"/>
    <mergeCell ref="I78:I84"/>
    <mergeCell ref="N78:N84"/>
    <mergeCell ref="O78:O84"/>
    <mergeCell ref="P78:P84"/>
    <mergeCell ref="Q78:Q84"/>
    <mergeCell ref="R78:R84"/>
    <mergeCell ref="S78:S84"/>
    <mergeCell ref="U78:U84"/>
    <mergeCell ref="V78:V84"/>
    <mergeCell ref="W78:W84"/>
    <mergeCell ref="X78:X84"/>
    <mergeCell ref="Y78:Y84"/>
    <mergeCell ref="Z78:Z84"/>
    <mergeCell ref="AE71:AE77"/>
    <mergeCell ref="AF71:AF77"/>
    <mergeCell ref="AG71:AG77"/>
    <mergeCell ref="AH71:AH84"/>
    <mergeCell ref="AI71:AI84"/>
    <mergeCell ref="AF78:AF84"/>
    <mergeCell ref="AG78:AG84"/>
    <mergeCell ref="Z71:Z77"/>
    <mergeCell ref="G85:G90"/>
    <mergeCell ref="H85:H90"/>
    <mergeCell ref="I85:I90"/>
    <mergeCell ref="N85:N90"/>
    <mergeCell ref="O85:O90"/>
    <mergeCell ref="B85:B90"/>
    <mergeCell ref="C85:C90"/>
    <mergeCell ref="D85:D90"/>
    <mergeCell ref="E85:E90"/>
    <mergeCell ref="F85:F90"/>
    <mergeCell ref="U85:U90"/>
    <mergeCell ref="V85:V90"/>
    <mergeCell ref="W85:W90"/>
    <mergeCell ref="X85:X90"/>
    <mergeCell ref="Y85:Y90"/>
    <mergeCell ref="P85:P90"/>
    <mergeCell ref="Q85:Q90"/>
    <mergeCell ref="R85:R90"/>
    <mergeCell ref="S85:S90"/>
    <mergeCell ref="T85:T90"/>
    <mergeCell ref="AJ85:AJ90"/>
    <mergeCell ref="AE85:AE90"/>
    <mergeCell ref="AF85:AF90"/>
    <mergeCell ref="AG85:AG90"/>
    <mergeCell ref="AH85:AH90"/>
    <mergeCell ref="AI85:AI90"/>
    <mergeCell ref="Z85:Z90"/>
    <mergeCell ref="AA85:AA90"/>
    <mergeCell ref="AB85:AB90"/>
    <mergeCell ref="AC85:AC90"/>
    <mergeCell ref="AD85:AD90"/>
  </mergeCells>
  <pageMargins left="0.25" right="0.25"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4"/>
  <sheetViews>
    <sheetView topLeftCell="A6" workbookViewId="0"/>
  </sheetViews>
  <sheetFormatPr defaultRowHeight="14.5" x14ac:dyDescent="0.35"/>
  <cols>
    <col min="1" max="1" width="5" customWidth="1"/>
    <col min="2" max="2" width="21" customWidth="1"/>
    <col min="3" max="3" width="17.81640625" customWidth="1"/>
    <col min="4" max="5" width="13.81640625" customWidth="1"/>
    <col min="6" max="6" width="18.1796875" customWidth="1"/>
    <col min="7" max="7" width="50.1796875" customWidth="1"/>
    <col min="8" max="8" width="14.81640625" customWidth="1"/>
    <col min="9" max="9" width="13.81640625" customWidth="1"/>
    <col min="10" max="10" width="12.81640625" customWidth="1"/>
    <col min="11" max="14" width="10.54296875" customWidth="1"/>
    <col min="15" max="16" width="15.81640625" customWidth="1"/>
    <col min="17" max="17" width="18.54296875" customWidth="1"/>
    <col min="18" max="18" width="15.81640625" customWidth="1"/>
    <col min="19" max="21" width="14" customWidth="1"/>
    <col min="22" max="22" width="10" customWidth="1"/>
    <col min="23" max="23" width="11.1796875" customWidth="1"/>
    <col min="24" max="24" width="10" customWidth="1"/>
    <col min="25" max="25" width="11.81640625" customWidth="1"/>
    <col min="26" max="27" width="12.1796875" customWidth="1"/>
    <col min="28" max="29" width="11.1796875" customWidth="1"/>
    <col min="30" max="30" width="12.1796875" customWidth="1"/>
    <col min="31" max="33" width="11.1796875" customWidth="1"/>
    <col min="34" max="34" width="24.1796875" customWidth="1"/>
    <col min="35" max="35" width="19.453125" customWidth="1"/>
    <col min="36" max="36" width="10.453125" customWidth="1"/>
  </cols>
  <sheetData>
    <row r="1" spans="1:36" x14ac:dyDescent="0.35">
      <c r="A1" s="1"/>
      <c r="B1" s="148" t="s">
        <v>40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5" customHeight="1" x14ac:dyDescent="0.35">
      <c r="A3" s="1"/>
      <c r="B3" s="140" t="s">
        <v>0</v>
      </c>
      <c r="C3" s="140" t="s">
        <v>1</v>
      </c>
      <c r="D3" s="140" t="s">
        <v>28</v>
      </c>
      <c r="E3" s="140" t="s">
        <v>29</v>
      </c>
      <c r="F3" s="140" t="s">
        <v>30</v>
      </c>
      <c r="G3" s="140" t="s">
        <v>3</v>
      </c>
      <c r="H3" s="140" t="s">
        <v>4</v>
      </c>
      <c r="I3" s="140" t="s">
        <v>5</v>
      </c>
      <c r="J3" s="141" t="s">
        <v>6</v>
      </c>
      <c r="K3" s="141"/>
      <c r="L3" s="141"/>
      <c r="M3" s="141"/>
      <c r="N3" s="137" t="s">
        <v>47</v>
      </c>
      <c r="O3" s="140" t="s">
        <v>31</v>
      </c>
      <c r="P3" s="147" t="s">
        <v>42</v>
      </c>
      <c r="Q3" s="147" t="s">
        <v>32</v>
      </c>
      <c r="R3" s="147" t="s">
        <v>37</v>
      </c>
      <c r="S3" s="147" t="s">
        <v>33</v>
      </c>
      <c r="T3" s="140" t="s">
        <v>55</v>
      </c>
      <c r="U3" s="140" t="s">
        <v>57</v>
      </c>
      <c r="V3" s="141" t="s">
        <v>59</v>
      </c>
      <c r="W3" s="141"/>
      <c r="X3" s="141"/>
      <c r="Y3" s="141"/>
      <c r="Z3" s="141"/>
      <c r="AA3" s="141"/>
      <c r="AB3" s="140" t="s">
        <v>69</v>
      </c>
      <c r="AC3" s="142" t="s">
        <v>75</v>
      </c>
      <c r="AD3" s="144" t="s">
        <v>77</v>
      </c>
      <c r="AE3" s="145"/>
      <c r="AF3" s="146"/>
      <c r="AG3" s="137" t="s">
        <v>27</v>
      </c>
      <c r="AH3" s="137" t="s">
        <v>36</v>
      </c>
      <c r="AI3" s="140" t="s">
        <v>34</v>
      </c>
      <c r="AJ3" s="137" t="s">
        <v>35</v>
      </c>
    </row>
    <row r="4" spans="1:36" ht="169" customHeight="1" x14ac:dyDescent="0.35">
      <c r="A4" s="1"/>
      <c r="B4" s="140"/>
      <c r="C4" s="140"/>
      <c r="D4" s="140"/>
      <c r="E4" s="140"/>
      <c r="F4" s="140"/>
      <c r="G4" s="140"/>
      <c r="H4" s="140"/>
      <c r="I4" s="140"/>
      <c r="J4" s="3" t="s">
        <v>7</v>
      </c>
      <c r="K4" s="3" t="s">
        <v>8</v>
      </c>
      <c r="L4" s="3" t="s">
        <v>9</v>
      </c>
      <c r="M4" s="11" t="s">
        <v>10</v>
      </c>
      <c r="N4" s="138"/>
      <c r="O4" s="140"/>
      <c r="P4" s="147"/>
      <c r="Q4" s="147"/>
      <c r="R4" s="147"/>
      <c r="S4" s="147"/>
      <c r="T4" s="140"/>
      <c r="U4" s="140"/>
      <c r="V4" s="3" t="s">
        <v>61</v>
      </c>
      <c r="W4" s="3" t="s">
        <v>62</v>
      </c>
      <c r="X4" s="3" t="s">
        <v>15</v>
      </c>
      <c r="Y4" s="3" t="s">
        <v>63</v>
      </c>
      <c r="Z4" s="3" t="s">
        <v>60</v>
      </c>
      <c r="AA4" s="3" t="s">
        <v>25</v>
      </c>
      <c r="AB4" s="140"/>
      <c r="AC4" s="143"/>
      <c r="AD4" s="3" t="s">
        <v>16</v>
      </c>
      <c r="AE4" s="3" t="s">
        <v>17</v>
      </c>
      <c r="AF4" s="3" t="s">
        <v>26</v>
      </c>
      <c r="AG4" s="138"/>
      <c r="AH4" s="138"/>
      <c r="AI4" s="140"/>
      <c r="AJ4" s="138"/>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3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3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3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139" t="s">
        <v>24</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100-000000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4"/>
  <sheetViews>
    <sheetView topLeftCell="D5" workbookViewId="0">
      <selection activeCell="P7" sqref="P7"/>
    </sheetView>
  </sheetViews>
  <sheetFormatPr defaultRowHeight="14.5" x14ac:dyDescent="0.35"/>
  <cols>
    <col min="1" max="1" width="5" customWidth="1"/>
    <col min="2" max="2" width="21" customWidth="1"/>
    <col min="3" max="3" width="17.81640625" customWidth="1"/>
    <col min="4" max="5" width="13.81640625" customWidth="1"/>
    <col min="6" max="6" width="18.1796875" customWidth="1"/>
    <col min="7" max="7" width="50.1796875" customWidth="1"/>
    <col min="8" max="8" width="14.81640625" customWidth="1"/>
    <col min="9" max="9" width="13.81640625" customWidth="1"/>
    <col min="10" max="10" width="12.81640625" customWidth="1"/>
    <col min="11" max="14" width="10.54296875" customWidth="1"/>
    <col min="15" max="16" width="15.81640625" customWidth="1"/>
    <col min="17" max="17" width="18.54296875" customWidth="1"/>
    <col min="18" max="18" width="15.81640625" customWidth="1"/>
    <col min="19" max="21" width="14" customWidth="1"/>
    <col min="22" max="22" width="10" customWidth="1"/>
    <col min="23" max="23" width="11.1796875" customWidth="1"/>
    <col min="24" max="24" width="10" customWidth="1"/>
    <col min="25" max="25" width="11.81640625" customWidth="1"/>
    <col min="26" max="27" width="12.1796875" customWidth="1"/>
    <col min="28" max="29" width="11.1796875" customWidth="1"/>
    <col min="30" max="30" width="12.1796875" customWidth="1"/>
    <col min="31" max="33" width="11.1796875" customWidth="1"/>
    <col min="34" max="34" width="24.1796875" customWidth="1"/>
    <col min="35" max="35" width="19.453125" customWidth="1"/>
    <col min="36" max="36" width="10.453125" customWidth="1"/>
  </cols>
  <sheetData>
    <row r="1" spans="1:36" x14ac:dyDescent="0.35">
      <c r="A1" s="1"/>
      <c r="B1" s="148" t="s">
        <v>40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5" customHeight="1" x14ac:dyDescent="0.35">
      <c r="A3" s="1"/>
      <c r="B3" s="140" t="s">
        <v>0</v>
      </c>
      <c r="C3" s="140" t="s">
        <v>1</v>
      </c>
      <c r="D3" s="140" t="s">
        <v>28</v>
      </c>
      <c r="E3" s="140" t="s">
        <v>29</v>
      </c>
      <c r="F3" s="140" t="s">
        <v>30</v>
      </c>
      <c r="G3" s="140" t="s">
        <v>3</v>
      </c>
      <c r="H3" s="140" t="s">
        <v>4</v>
      </c>
      <c r="I3" s="140" t="s">
        <v>5</v>
      </c>
      <c r="J3" s="141" t="s">
        <v>6</v>
      </c>
      <c r="K3" s="141"/>
      <c r="L3" s="141"/>
      <c r="M3" s="141"/>
      <c r="N3" s="137" t="s">
        <v>47</v>
      </c>
      <c r="O3" s="140" t="s">
        <v>31</v>
      </c>
      <c r="P3" s="147" t="s">
        <v>42</v>
      </c>
      <c r="Q3" s="147" t="s">
        <v>32</v>
      </c>
      <c r="R3" s="147" t="s">
        <v>37</v>
      </c>
      <c r="S3" s="147" t="s">
        <v>33</v>
      </c>
      <c r="T3" s="140" t="s">
        <v>55</v>
      </c>
      <c r="U3" s="140" t="s">
        <v>57</v>
      </c>
      <c r="V3" s="141" t="s">
        <v>59</v>
      </c>
      <c r="W3" s="141"/>
      <c r="X3" s="141"/>
      <c r="Y3" s="141"/>
      <c r="Z3" s="141"/>
      <c r="AA3" s="141"/>
      <c r="AB3" s="140" t="s">
        <v>69</v>
      </c>
      <c r="AC3" s="142" t="s">
        <v>75</v>
      </c>
      <c r="AD3" s="144" t="s">
        <v>77</v>
      </c>
      <c r="AE3" s="145"/>
      <c r="AF3" s="146"/>
      <c r="AG3" s="137" t="s">
        <v>27</v>
      </c>
      <c r="AH3" s="137" t="s">
        <v>36</v>
      </c>
      <c r="AI3" s="140" t="s">
        <v>34</v>
      </c>
      <c r="AJ3" s="137" t="s">
        <v>35</v>
      </c>
    </row>
    <row r="4" spans="1:36" ht="169" customHeight="1" x14ac:dyDescent="0.35">
      <c r="A4" s="1"/>
      <c r="B4" s="140"/>
      <c r="C4" s="140"/>
      <c r="D4" s="140"/>
      <c r="E4" s="140"/>
      <c r="F4" s="140"/>
      <c r="G4" s="140"/>
      <c r="H4" s="140"/>
      <c r="I4" s="140"/>
      <c r="J4" s="3" t="s">
        <v>7</v>
      </c>
      <c r="K4" s="3" t="s">
        <v>8</v>
      </c>
      <c r="L4" s="3" t="s">
        <v>9</v>
      </c>
      <c r="M4" s="11" t="s">
        <v>10</v>
      </c>
      <c r="N4" s="138"/>
      <c r="O4" s="140"/>
      <c r="P4" s="147"/>
      <c r="Q4" s="147"/>
      <c r="R4" s="147"/>
      <c r="S4" s="147"/>
      <c r="T4" s="140"/>
      <c r="U4" s="140"/>
      <c r="V4" s="3" t="s">
        <v>61</v>
      </c>
      <c r="W4" s="3" t="s">
        <v>62</v>
      </c>
      <c r="X4" s="3" t="s">
        <v>15</v>
      </c>
      <c r="Y4" s="3" t="s">
        <v>63</v>
      </c>
      <c r="Z4" s="3" t="s">
        <v>60</v>
      </c>
      <c r="AA4" s="3" t="s">
        <v>25</v>
      </c>
      <c r="AB4" s="140"/>
      <c r="AC4" s="143"/>
      <c r="AD4" s="3" t="s">
        <v>16</v>
      </c>
      <c r="AE4" s="3" t="s">
        <v>17</v>
      </c>
      <c r="AF4" s="3" t="s">
        <v>26</v>
      </c>
      <c r="AG4" s="138"/>
      <c r="AH4" s="138"/>
      <c r="AI4" s="140"/>
      <c r="AJ4" s="138"/>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3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3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3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139" t="s">
        <v>24</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200-000000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4"/>
  <sheetViews>
    <sheetView topLeftCell="A16" workbookViewId="0"/>
  </sheetViews>
  <sheetFormatPr defaultRowHeight="14.5" x14ac:dyDescent="0.35"/>
  <cols>
    <col min="1" max="1" width="5" customWidth="1"/>
    <col min="2" max="2" width="21" customWidth="1"/>
    <col min="3" max="3" width="17.81640625" customWidth="1"/>
    <col min="4" max="5" width="13.81640625" customWidth="1"/>
    <col min="6" max="6" width="18.1796875" customWidth="1"/>
    <col min="7" max="7" width="50.1796875" customWidth="1"/>
    <col min="8" max="8" width="14.81640625" customWidth="1"/>
    <col min="9" max="9" width="13.81640625" customWidth="1"/>
    <col min="10" max="10" width="12.81640625" customWidth="1"/>
    <col min="11" max="14" width="10.54296875" customWidth="1"/>
    <col min="15" max="16" width="15.81640625" customWidth="1"/>
    <col min="17" max="17" width="18.54296875" customWidth="1"/>
    <col min="18" max="18" width="15.81640625" customWidth="1"/>
    <col min="19" max="21" width="14" customWidth="1"/>
    <col min="22" max="22" width="10" customWidth="1"/>
    <col min="23" max="23" width="11.1796875" customWidth="1"/>
    <col min="24" max="24" width="10" customWidth="1"/>
    <col min="25" max="25" width="11.81640625" customWidth="1"/>
    <col min="26" max="27" width="12.1796875" customWidth="1"/>
    <col min="28" max="29" width="11.1796875" customWidth="1"/>
    <col min="30" max="30" width="12.1796875" customWidth="1"/>
    <col min="31" max="33" width="11.1796875" customWidth="1"/>
    <col min="34" max="34" width="24.1796875" customWidth="1"/>
    <col min="35" max="35" width="19.453125" customWidth="1"/>
    <col min="36" max="36" width="10.453125" customWidth="1"/>
  </cols>
  <sheetData>
    <row r="1" spans="1:36" x14ac:dyDescent="0.35">
      <c r="A1" s="1"/>
      <c r="B1" s="148" t="s">
        <v>40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5" customHeight="1" x14ac:dyDescent="0.35">
      <c r="A3" s="1"/>
      <c r="B3" s="140" t="s">
        <v>0</v>
      </c>
      <c r="C3" s="140" t="s">
        <v>1</v>
      </c>
      <c r="D3" s="140" t="s">
        <v>28</v>
      </c>
      <c r="E3" s="140" t="s">
        <v>29</v>
      </c>
      <c r="F3" s="140" t="s">
        <v>30</v>
      </c>
      <c r="G3" s="140" t="s">
        <v>3</v>
      </c>
      <c r="H3" s="140" t="s">
        <v>4</v>
      </c>
      <c r="I3" s="140" t="s">
        <v>5</v>
      </c>
      <c r="J3" s="141" t="s">
        <v>6</v>
      </c>
      <c r="K3" s="141"/>
      <c r="L3" s="141"/>
      <c r="M3" s="141"/>
      <c r="N3" s="137" t="s">
        <v>47</v>
      </c>
      <c r="O3" s="140" t="s">
        <v>31</v>
      </c>
      <c r="P3" s="147" t="s">
        <v>42</v>
      </c>
      <c r="Q3" s="147" t="s">
        <v>32</v>
      </c>
      <c r="R3" s="147" t="s">
        <v>37</v>
      </c>
      <c r="S3" s="147" t="s">
        <v>33</v>
      </c>
      <c r="T3" s="140" t="s">
        <v>55</v>
      </c>
      <c r="U3" s="140" t="s">
        <v>57</v>
      </c>
      <c r="V3" s="141" t="s">
        <v>59</v>
      </c>
      <c r="W3" s="141"/>
      <c r="X3" s="141"/>
      <c r="Y3" s="141"/>
      <c r="Z3" s="141"/>
      <c r="AA3" s="141"/>
      <c r="AB3" s="140" t="s">
        <v>69</v>
      </c>
      <c r="AC3" s="142" t="s">
        <v>75</v>
      </c>
      <c r="AD3" s="144" t="s">
        <v>77</v>
      </c>
      <c r="AE3" s="145"/>
      <c r="AF3" s="146"/>
      <c r="AG3" s="137" t="s">
        <v>27</v>
      </c>
      <c r="AH3" s="137" t="s">
        <v>36</v>
      </c>
      <c r="AI3" s="140" t="s">
        <v>34</v>
      </c>
      <c r="AJ3" s="137" t="s">
        <v>35</v>
      </c>
    </row>
    <row r="4" spans="1:36" ht="169" customHeight="1" x14ac:dyDescent="0.35">
      <c r="A4" s="1"/>
      <c r="B4" s="140"/>
      <c r="C4" s="140"/>
      <c r="D4" s="140"/>
      <c r="E4" s="140"/>
      <c r="F4" s="140"/>
      <c r="G4" s="140"/>
      <c r="H4" s="140"/>
      <c r="I4" s="140"/>
      <c r="J4" s="3" t="s">
        <v>7</v>
      </c>
      <c r="K4" s="3" t="s">
        <v>8</v>
      </c>
      <c r="L4" s="3" t="s">
        <v>9</v>
      </c>
      <c r="M4" s="11" t="s">
        <v>10</v>
      </c>
      <c r="N4" s="138"/>
      <c r="O4" s="140"/>
      <c r="P4" s="147"/>
      <c r="Q4" s="147"/>
      <c r="R4" s="147"/>
      <c r="S4" s="147"/>
      <c r="T4" s="140"/>
      <c r="U4" s="140"/>
      <c r="V4" s="3" t="s">
        <v>61</v>
      </c>
      <c r="W4" s="3" t="s">
        <v>62</v>
      </c>
      <c r="X4" s="3" t="s">
        <v>15</v>
      </c>
      <c r="Y4" s="3" t="s">
        <v>63</v>
      </c>
      <c r="Z4" s="3" t="s">
        <v>60</v>
      </c>
      <c r="AA4" s="3" t="s">
        <v>25</v>
      </c>
      <c r="AB4" s="140"/>
      <c r="AC4" s="143"/>
      <c r="AD4" s="3" t="s">
        <v>16</v>
      </c>
      <c r="AE4" s="3" t="s">
        <v>17</v>
      </c>
      <c r="AF4" s="3" t="s">
        <v>26</v>
      </c>
      <c r="AG4" s="138"/>
      <c r="AH4" s="138"/>
      <c r="AI4" s="140"/>
      <c r="AJ4" s="138"/>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3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3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3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139" t="s">
        <v>24</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300-000000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4"/>
  <sheetViews>
    <sheetView topLeftCell="F1" workbookViewId="0">
      <selection activeCell="Q7" sqref="Q7"/>
    </sheetView>
  </sheetViews>
  <sheetFormatPr defaultRowHeight="14.5" x14ac:dyDescent="0.35"/>
  <cols>
    <col min="1" max="1" width="5" customWidth="1"/>
    <col min="2" max="2" width="21" customWidth="1"/>
    <col min="3" max="3" width="17.81640625" customWidth="1"/>
    <col min="4" max="5" width="13.81640625" customWidth="1"/>
    <col min="6" max="6" width="18.1796875" customWidth="1"/>
    <col min="7" max="7" width="50.1796875" customWidth="1"/>
    <col min="8" max="8" width="14.81640625" customWidth="1"/>
    <col min="9" max="9" width="13.81640625" customWidth="1"/>
    <col min="10" max="10" width="12.81640625" customWidth="1"/>
    <col min="11" max="14" width="10.54296875" customWidth="1"/>
    <col min="15" max="16" width="15.81640625" customWidth="1"/>
    <col min="17" max="17" width="18.54296875" customWidth="1"/>
    <col min="18" max="18" width="15.81640625" customWidth="1"/>
    <col min="19" max="21" width="14" customWidth="1"/>
    <col min="22" max="22" width="10" customWidth="1"/>
    <col min="23" max="23" width="11.1796875" customWidth="1"/>
    <col min="24" max="24" width="10" customWidth="1"/>
    <col min="25" max="25" width="11.81640625" customWidth="1"/>
    <col min="26" max="27" width="12.1796875" customWidth="1"/>
    <col min="28" max="29" width="11.1796875" customWidth="1"/>
    <col min="30" max="30" width="12.1796875" customWidth="1"/>
    <col min="31" max="33" width="11.1796875" customWidth="1"/>
    <col min="34" max="34" width="24.1796875" customWidth="1"/>
    <col min="35" max="35" width="19.453125" customWidth="1"/>
    <col min="36" max="36" width="10.453125" customWidth="1"/>
  </cols>
  <sheetData>
    <row r="1" spans="1:36" x14ac:dyDescent="0.35">
      <c r="A1" s="1"/>
      <c r="B1" s="148" t="s">
        <v>40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5" customHeight="1" x14ac:dyDescent="0.35">
      <c r="A3" s="1"/>
      <c r="B3" s="140" t="s">
        <v>0</v>
      </c>
      <c r="C3" s="140" t="s">
        <v>1</v>
      </c>
      <c r="D3" s="140" t="s">
        <v>28</v>
      </c>
      <c r="E3" s="140" t="s">
        <v>29</v>
      </c>
      <c r="F3" s="140" t="s">
        <v>30</v>
      </c>
      <c r="G3" s="140" t="s">
        <v>3</v>
      </c>
      <c r="H3" s="140" t="s">
        <v>4</v>
      </c>
      <c r="I3" s="140" t="s">
        <v>5</v>
      </c>
      <c r="J3" s="141" t="s">
        <v>6</v>
      </c>
      <c r="K3" s="141"/>
      <c r="L3" s="141"/>
      <c r="M3" s="141"/>
      <c r="N3" s="137" t="s">
        <v>47</v>
      </c>
      <c r="O3" s="140" t="s">
        <v>31</v>
      </c>
      <c r="P3" s="147" t="s">
        <v>42</v>
      </c>
      <c r="Q3" s="147" t="s">
        <v>32</v>
      </c>
      <c r="R3" s="147" t="s">
        <v>37</v>
      </c>
      <c r="S3" s="147" t="s">
        <v>33</v>
      </c>
      <c r="T3" s="140" t="s">
        <v>55</v>
      </c>
      <c r="U3" s="140" t="s">
        <v>57</v>
      </c>
      <c r="V3" s="141" t="s">
        <v>59</v>
      </c>
      <c r="W3" s="141"/>
      <c r="X3" s="141"/>
      <c r="Y3" s="141"/>
      <c r="Z3" s="141"/>
      <c r="AA3" s="141"/>
      <c r="AB3" s="140" t="s">
        <v>69</v>
      </c>
      <c r="AC3" s="142" t="s">
        <v>75</v>
      </c>
      <c r="AD3" s="144" t="s">
        <v>77</v>
      </c>
      <c r="AE3" s="145"/>
      <c r="AF3" s="146"/>
      <c r="AG3" s="137" t="s">
        <v>27</v>
      </c>
      <c r="AH3" s="137" t="s">
        <v>36</v>
      </c>
      <c r="AI3" s="140" t="s">
        <v>34</v>
      </c>
      <c r="AJ3" s="137" t="s">
        <v>35</v>
      </c>
    </row>
    <row r="4" spans="1:36" ht="169" customHeight="1" x14ac:dyDescent="0.35">
      <c r="A4" s="1"/>
      <c r="B4" s="140"/>
      <c r="C4" s="140"/>
      <c r="D4" s="140"/>
      <c r="E4" s="140"/>
      <c r="F4" s="140"/>
      <c r="G4" s="140"/>
      <c r="H4" s="140"/>
      <c r="I4" s="140"/>
      <c r="J4" s="3" t="s">
        <v>7</v>
      </c>
      <c r="K4" s="3" t="s">
        <v>8</v>
      </c>
      <c r="L4" s="3" t="s">
        <v>9</v>
      </c>
      <c r="M4" s="11" t="s">
        <v>10</v>
      </c>
      <c r="N4" s="138"/>
      <c r="O4" s="140"/>
      <c r="P4" s="147"/>
      <c r="Q4" s="147"/>
      <c r="R4" s="147"/>
      <c r="S4" s="147"/>
      <c r="T4" s="140"/>
      <c r="U4" s="140"/>
      <c r="V4" s="3" t="s">
        <v>61</v>
      </c>
      <c r="W4" s="3" t="s">
        <v>62</v>
      </c>
      <c r="X4" s="3" t="s">
        <v>15</v>
      </c>
      <c r="Y4" s="3" t="s">
        <v>63</v>
      </c>
      <c r="Z4" s="3" t="s">
        <v>60</v>
      </c>
      <c r="AA4" s="3" t="s">
        <v>25</v>
      </c>
      <c r="AB4" s="140"/>
      <c r="AC4" s="143"/>
      <c r="AD4" s="3" t="s">
        <v>16</v>
      </c>
      <c r="AE4" s="3" t="s">
        <v>17</v>
      </c>
      <c r="AF4" s="3" t="s">
        <v>26</v>
      </c>
      <c r="AG4" s="138"/>
      <c r="AH4" s="138"/>
      <c r="AI4" s="140"/>
      <c r="AJ4" s="138"/>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3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3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3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139" t="s">
        <v>24</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9"/>
  <sheetViews>
    <sheetView tabSelected="1" topLeftCell="A22" zoomScale="85" zoomScaleNormal="85" workbookViewId="0">
      <selection activeCell="W11" sqref="W11:W14"/>
    </sheetView>
  </sheetViews>
  <sheetFormatPr defaultRowHeight="14.5" x14ac:dyDescent="0.35"/>
  <cols>
    <col min="1" max="1" width="5" customWidth="1"/>
    <col min="2" max="2" width="21" customWidth="1"/>
    <col min="3" max="3" width="17.81640625" customWidth="1"/>
    <col min="4" max="5" width="13.81640625" customWidth="1"/>
    <col min="6" max="6" width="18.1796875" customWidth="1"/>
    <col min="7" max="7" width="50.1796875" customWidth="1"/>
    <col min="8" max="8" width="14.81640625" customWidth="1"/>
    <col min="9" max="9" width="13.81640625" customWidth="1"/>
    <col min="10" max="10" width="34.6328125" customWidth="1"/>
    <col min="11" max="11" width="11.08984375" customWidth="1"/>
    <col min="12" max="12" width="10.54296875" customWidth="1"/>
    <col min="13" max="13" width="12.36328125" customWidth="1"/>
    <col min="14" max="14" width="10.54296875" customWidth="1"/>
    <col min="15" max="16" width="15.81640625" customWidth="1"/>
    <col min="17" max="17" width="18.54296875" customWidth="1"/>
    <col min="18" max="18" width="15.81640625" customWidth="1"/>
    <col min="19" max="21" width="14" customWidth="1"/>
    <col min="22" max="22" width="12.36328125" customWidth="1"/>
    <col min="23" max="23" width="11.1796875" customWidth="1"/>
    <col min="24" max="24" width="10" customWidth="1"/>
    <col min="25" max="25" width="11.81640625" customWidth="1"/>
    <col min="26" max="27" width="12.1796875" customWidth="1"/>
    <col min="28" max="29" width="11.1796875" customWidth="1"/>
    <col min="30" max="30" width="12.1796875" customWidth="1"/>
    <col min="31" max="33" width="11.1796875" customWidth="1"/>
    <col min="34" max="34" width="24.1796875" customWidth="1"/>
    <col min="35" max="35" width="19.453125" customWidth="1"/>
    <col min="36" max="36" width="10.453125" customWidth="1"/>
  </cols>
  <sheetData>
    <row r="1" spans="1:36" x14ac:dyDescent="0.35">
      <c r="A1" s="1"/>
      <c r="B1" s="148" t="s">
        <v>40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
    </row>
    <row r="2" spans="1:36" ht="15" thickBo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5" customHeight="1" thickTop="1" x14ac:dyDescent="0.35">
      <c r="A3" s="1"/>
      <c r="B3" s="215" t="s">
        <v>0</v>
      </c>
      <c r="C3" s="205" t="s">
        <v>1</v>
      </c>
      <c r="D3" s="205" t="s">
        <v>28</v>
      </c>
      <c r="E3" s="205" t="s">
        <v>29</v>
      </c>
      <c r="F3" s="205" t="s">
        <v>30</v>
      </c>
      <c r="G3" s="205" t="s">
        <v>3</v>
      </c>
      <c r="H3" s="205" t="s">
        <v>4</v>
      </c>
      <c r="I3" s="205" t="s">
        <v>5</v>
      </c>
      <c r="J3" s="206" t="s">
        <v>6</v>
      </c>
      <c r="K3" s="206"/>
      <c r="L3" s="206"/>
      <c r="M3" s="206"/>
      <c r="N3" s="211" t="s">
        <v>47</v>
      </c>
      <c r="O3" s="205" t="s">
        <v>31</v>
      </c>
      <c r="P3" s="212" t="s">
        <v>42</v>
      </c>
      <c r="Q3" s="212" t="s">
        <v>32</v>
      </c>
      <c r="R3" s="212" t="s">
        <v>37</v>
      </c>
      <c r="S3" s="212" t="s">
        <v>33</v>
      </c>
      <c r="T3" s="205" t="s">
        <v>55</v>
      </c>
      <c r="U3" s="205" t="s">
        <v>57</v>
      </c>
      <c r="V3" s="206" t="s">
        <v>59</v>
      </c>
      <c r="W3" s="206"/>
      <c r="X3" s="206"/>
      <c r="Y3" s="206"/>
      <c r="Z3" s="206"/>
      <c r="AA3" s="206"/>
      <c r="AB3" s="205" t="s">
        <v>69</v>
      </c>
      <c r="AC3" s="207" t="s">
        <v>75</v>
      </c>
      <c r="AD3" s="208" t="s">
        <v>77</v>
      </c>
      <c r="AE3" s="209"/>
      <c r="AF3" s="210"/>
      <c r="AG3" s="211" t="s">
        <v>27</v>
      </c>
      <c r="AH3" s="211" t="s">
        <v>36</v>
      </c>
      <c r="AI3" s="205" t="s">
        <v>34</v>
      </c>
      <c r="AJ3" s="203" t="s">
        <v>35</v>
      </c>
    </row>
    <row r="4" spans="1:36" ht="169" customHeight="1" x14ac:dyDescent="0.35">
      <c r="A4" s="1"/>
      <c r="B4" s="216"/>
      <c r="C4" s="140"/>
      <c r="D4" s="140"/>
      <c r="E4" s="140"/>
      <c r="F4" s="140"/>
      <c r="G4" s="140"/>
      <c r="H4" s="140"/>
      <c r="I4" s="140"/>
      <c r="J4" s="3" t="s">
        <v>7</v>
      </c>
      <c r="K4" s="3" t="s">
        <v>8</v>
      </c>
      <c r="L4" s="3" t="s">
        <v>9</v>
      </c>
      <c r="M4" s="11" t="s">
        <v>10</v>
      </c>
      <c r="N4" s="138"/>
      <c r="O4" s="140"/>
      <c r="P4" s="147"/>
      <c r="Q4" s="147"/>
      <c r="R4" s="147"/>
      <c r="S4" s="147"/>
      <c r="T4" s="140"/>
      <c r="U4" s="140"/>
      <c r="V4" s="3" t="s">
        <v>61</v>
      </c>
      <c r="W4" s="3" t="s">
        <v>62</v>
      </c>
      <c r="X4" s="3" t="s">
        <v>15</v>
      </c>
      <c r="Y4" s="3" t="s">
        <v>63</v>
      </c>
      <c r="Z4" s="3" t="s">
        <v>60</v>
      </c>
      <c r="AA4" s="3" t="s">
        <v>25</v>
      </c>
      <c r="AB4" s="140"/>
      <c r="AC4" s="143"/>
      <c r="AD4" s="3" t="s">
        <v>16</v>
      </c>
      <c r="AE4" s="3" t="s">
        <v>17</v>
      </c>
      <c r="AF4" s="3" t="s">
        <v>26</v>
      </c>
      <c r="AG4" s="138"/>
      <c r="AH4" s="138"/>
      <c r="AI4" s="140"/>
      <c r="AJ4" s="204"/>
    </row>
    <row r="5" spans="1:36" ht="15" thickBot="1" x14ac:dyDescent="0.4">
      <c r="A5" s="1"/>
      <c r="B5" s="77">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78">
        <v>35</v>
      </c>
    </row>
    <row r="6" spans="1:36" ht="409.5" hidden="1" customHeight="1" x14ac:dyDescent="0.35">
      <c r="A6" s="1"/>
      <c r="B6" s="79" t="s">
        <v>49</v>
      </c>
      <c r="C6" s="56" t="s">
        <v>18</v>
      </c>
      <c r="D6" s="42" t="s">
        <v>50</v>
      </c>
      <c r="E6" s="42" t="s">
        <v>51</v>
      </c>
      <c r="F6" s="56" t="s">
        <v>2</v>
      </c>
      <c r="G6" s="55" t="s">
        <v>52</v>
      </c>
      <c r="H6" s="42" t="s">
        <v>19</v>
      </c>
      <c r="I6" s="42" t="s">
        <v>53</v>
      </c>
      <c r="J6" s="42" t="s">
        <v>12</v>
      </c>
      <c r="K6" s="42" t="s">
        <v>11</v>
      </c>
      <c r="L6" s="42" t="s">
        <v>13</v>
      </c>
      <c r="M6" s="42" t="s">
        <v>14</v>
      </c>
      <c r="N6" s="42" t="s">
        <v>48</v>
      </c>
      <c r="O6" s="42" t="s">
        <v>54</v>
      </c>
      <c r="P6" s="57" t="s">
        <v>43</v>
      </c>
      <c r="Q6" s="57" t="s">
        <v>44</v>
      </c>
      <c r="R6" s="57" t="s">
        <v>45</v>
      </c>
      <c r="S6" s="57" t="s">
        <v>46</v>
      </c>
      <c r="T6" s="42" t="s">
        <v>56</v>
      </c>
      <c r="U6" s="42" t="s">
        <v>58</v>
      </c>
      <c r="V6" s="42" t="s">
        <v>64</v>
      </c>
      <c r="W6" s="42" t="s">
        <v>65</v>
      </c>
      <c r="X6" s="42" t="s">
        <v>66</v>
      </c>
      <c r="Y6" s="42" t="s">
        <v>20</v>
      </c>
      <c r="Z6" s="42" t="s">
        <v>67</v>
      </c>
      <c r="AA6" s="58" t="s">
        <v>68</v>
      </c>
      <c r="AB6" s="42" t="s">
        <v>70</v>
      </c>
      <c r="AC6" s="57" t="s">
        <v>41</v>
      </c>
      <c r="AD6" s="57" t="s">
        <v>71</v>
      </c>
      <c r="AE6" s="57" t="s">
        <v>72</v>
      </c>
      <c r="AF6" s="57" t="s">
        <v>76</v>
      </c>
      <c r="AG6" s="57" t="s">
        <v>38</v>
      </c>
      <c r="AH6" s="42" t="s">
        <v>21</v>
      </c>
      <c r="AI6" s="42" t="s">
        <v>22</v>
      </c>
      <c r="AJ6" s="80" t="s">
        <v>39</v>
      </c>
    </row>
    <row r="7" spans="1:36" ht="47" customHeight="1" thickTop="1" x14ac:dyDescent="0.35">
      <c r="A7" s="1"/>
      <c r="B7" s="229" t="s">
        <v>206</v>
      </c>
      <c r="C7" s="224" t="s">
        <v>263</v>
      </c>
      <c r="D7" s="226" t="s">
        <v>208</v>
      </c>
      <c r="E7" s="219" t="s">
        <v>209</v>
      </c>
      <c r="F7" s="219" t="s">
        <v>248</v>
      </c>
      <c r="G7" s="226" t="s">
        <v>210</v>
      </c>
      <c r="H7" s="220" t="s">
        <v>211</v>
      </c>
      <c r="I7" s="220" t="s">
        <v>211</v>
      </c>
      <c r="J7" s="61" t="s">
        <v>213</v>
      </c>
      <c r="K7" s="62" t="s">
        <v>212</v>
      </c>
      <c r="L7" s="63" t="s">
        <v>220</v>
      </c>
      <c r="M7" s="63" t="s">
        <v>230</v>
      </c>
      <c r="N7" s="219" t="s">
        <v>225</v>
      </c>
      <c r="O7" s="219" t="s">
        <v>267</v>
      </c>
      <c r="P7" s="177" t="s">
        <v>258</v>
      </c>
      <c r="Q7" s="177" t="s">
        <v>103</v>
      </c>
      <c r="R7" s="179" t="s">
        <v>104</v>
      </c>
      <c r="S7" s="179" t="s">
        <v>105</v>
      </c>
      <c r="T7" s="231">
        <f>U7+U11+U15</f>
        <v>3415324.92</v>
      </c>
      <c r="U7" s="213">
        <v>320000</v>
      </c>
      <c r="V7" s="214">
        <v>160000</v>
      </c>
      <c r="W7" s="213">
        <v>0</v>
      </c>
      <c r="X7" s="214">
        <v>0</v>
      </c>
      <c r="Y7" s="213">
        <v>112000</v>
      </c>
      <c r="Z7" s="214">
        <v>0</v>
      </c>
      <c r="AA7" s="213">
        <v>0</v>
      </c>
      <c r="AB7" s="214">
        <v>48000</v>
      </c>
      <c r="AC7" s="177" t="s">
        <v>226</v>
      </c>
      <c r="AD7" s="219" t="s">
        <v>16</v>
      </c>
      <c r="AE7" s="177"/>
      <c r="AF7" s="217"/>
      <c r="AG7" s="177"/>
      <c r="AH7" s="234" t="s">
        <v>191</v>
      </c>
      <c r="AI7" s="234" t="s">
        <v>192</v>
      </c>
      <c r="AJ7" s="236"/>
    </row>
    <row r="8" spans="1:36" ht="43.5" x14ac:dyDescent="0.35">
      <c r="A8" s="1"/>
      <c r="B8" s="198"/>
      <c r="C8" s="199"/>
      <c r="D8" s="200"/>
      <c r="E8" s="195"/>
      <c r="F8" s="195"/>
      <c r="G8" s="200"/>
      <c r="H8" s="196"/>
      <c r="I8" s="196"/>
      <c r="J8" s="44" t="s">
        <v>215</v>
      </c>
      <c r="K8" s="43" t="s">
        <v>214</v>
      </c>
      <c r="L8" s="45" t="s">
        <v>164</v>
      </c>
      <c r="M8" s="45" t="s">
        <v>249</v>
      </c>
      <c r="N8" s="195"/>
      <c r="O8" s="195"/>
      <c r="P8" s="154"/>
      <c r="Q8" s="154"/>
      <c r="R8" s="118"/>
      <c r="S8" s="118"/>
      <c r="T8" s="232"/>
      <c r="U8" s="188"/>
      <c r="V8" s="190"/>
      <c r="W8" s="188"/>
      <c r="X8" s="190"/>
      <c r="Y8" s="188"/>
      <c r="Z8" s="190"/>
      <c r="AA8" s="188"/>
      <c r="AB8" s="190"/>
      <c r="AC8" s="154"/>
      <c r="AD8" s="195"/>
      <c r="AE8" s="154"/>
      <c r="AF8" s="218"/>
      <c r="AG8" s="154"/>
      <c r="AH8" s="167"/>
      <c r="AI8" s="167"/>
      <c r="AJ8" s="155"/>
    </row>
    <row r="9" spans="1:36" ht="43.5" x14ac:dyDescent="0.35">
      <c r="A9" s="1"/>
      <c r="B9" s="198"/>
      <c r="C9" s="199"/>
      <c r="D9" s="200"/>
      <c r="E9" s="195"/>
      <c r="F9" s="195"/>
      <c r="G9" s="200"/>
      <c r="H9" s="196"/>
      <c r="I9" s="196"/>
      <c r="J9" s="44" t="s">
        <v>217</v>
      </c>
      <c r="K9" s="44" t="s">
        <v>216</v>
      </c>
      <c r="L9" s="45" t="s">
        <v>221</v>
      </c>
      <c r="M9" s="45" t="s">
        <v>230</v>
      </c>
      <c r="N9" s="195"/>
      <c r="O9" s="195"/>
      <c r="P9" s="154"/>
      <c r="Q9" s="154"/>
      <c r="R9" s="118"/>
      <c r="S9" s="118"/>
      <c r="T9" s="232"/>
      <c r="U9" s="188"/>
      <c r="V9" s="190"/>
      <c r="W9" s="188"/>
      <c r="X9" s="190"/>
      <c r="Y9" s="188"/>
      <c r="Z9" s="190"/>
      <c r="AA9" s="188"/>
      <c r="AB9" s="190"/>
      <c r="AC9" s="154"/>
      <c r="AD9" s="195"/>
      <c r="AE9" s="154"/>
      <c r="AF9" s="218"/>
      <c r="AG9" s="154"/>
      <c r="AH9" s="167"/>
      <c r="AI9" s="167"/>
      <c r="AJ9" s="155"/>
    </row>
    <row r="10" spans="1:36" ht="64" customHeight="1" x14ac:dyDescent="0.35">
      <c r="A10" s="1"/>
      <c r="B10" s="198"/>
      <c r="C10" s="199"/>
      <c r="D10" s="200"/>
      <c r="E10" s="195"/>
      <c r="F10" s="186"/>
      <c r="G10" s="200"/>
      <c r="H10" s="197"/>
      <c r="I10" s="197"/>
      <c r="J10" s="44" t="s">
        <v>219</v>
      </c>
      <c r="K10" s="44" t="s">
        <v>218</v>
      </c>
      <c r="L10" s="46" t="s">
        <v>222</v>
      </c>
      <c r="M10" s="45" t="s">
        <v>231</v>
      </c>
      <c r="N10" s="186"/>
      <c r="O10" s="186"/>
      <c r="P10" s="178"/>
      <c r="Q10" s="178"/>
      <c r="R10" s="119"/>
      <c r="S10" s="119"/>
      <c r="T10" s="232"/>
      <c r="U10" s="184"/>
      <c r="V10" s="185"/>
      <c r="W10" s="184"/>
      <c r="X10" s="185"/>
      <c r="Y10" s="184"/>
      <c r="Z10" s="185"/>
      <c r="AA10" s="184"/>
      <c r="AB10" s="185"/>
      <c r="AC10" s="178"/>
      <c r="AD10" s="186"/>
      <c r="AE10" s="178"/>
      <c r="AF10" s="187"/>
      <c r="AG10" s="178"/>
      <c r="AH10" s="167"/>
      <c r="AI10" s="167"/>
      <c r="AJ10" s="155"/>
    </row>
    <row r="11" spans="1:36" ht="48.5" customHeight="1" x14ac:dyDescent="0.35">
      <c r="B11" s="198"/>
      <c r="C11" s="199"/>
      <c r="D11" s="200"/>
      <c r="E11" s="195"/>
      <c r="F11" s="202" t="s">
        <v>250</v>
      </c>
      <c r="G11" s="200"/>
      <c r="H11" s="202" t="s">
        <v>211</v>
      </c>
      <c r="I11" s="202" t="s">
        <v>211</v>
      </c>
      <c r="J11" s="48" t="s">
        <v>213</v>
      </c>
      <c r="K11" s="49" t="s">
        <v>212</v>
      </c>
      <c r="L11" s="50" t="s">
        <v>220</v>
      </c>
      <c r="M11" s="52" t="s">
        <v>252</v>
      </c>
      <c r="N11" s="151" t="s">
        <v>225</v>
      </c>
      <c r="O11" s="151" t="s">
        <v>251</v>
      </c>
      <c r="P11" s="153" t="s">
        <v>258</v>
      </c>
      <c r="Q11" s="153" t="s">
        <v>103</v>
      </c>
      <c r="R11" s="117" t="s">
        <v>104</v>
      </c>
      <c r="S11" s="117" t="s">
        <v>105</v>
      </c>
      <c r="T11" s="232"/>
      <c r="U11" s="188">
        <v>1593044.92</v>
      </c>
      <c r="V11" s="163">
        <v>796522.46</v>
      </c>
      <c r="W11" s="165">
        <v>0</v>
      </c>
      <c r="X11" s="163">
        <v>0</v>
      </c>
      <c r="Y11" s="165">
        <v>398261.23</v>
      </c>
      <c r="Z11" s="163">
        <v>0</v>
      </c>
      <c r="AA11" s="165">
        <v>0</v>
      </c>
      <c r="AB11" s="163">
        <v>398261.23</v>
      </c>
      <c r="AC11" s="158" t="s">
        <v>226</v>
      </c>
      <c r="AD11" s="157" t="s">
        <v>16</v>
      </c>
      <c r="AE11" s="150"/>
      <c r="AF11" s="161"/>
      <c r="AG11" s="150"/>
      <c r="AH11" s="167"/>
      <c r="AI11" s="167"/>
      <c r="AJ11" s="155"/>
    </row>
    <row r="12" spans="1:36" ht="43.5" customHeight="1" x14ac:dyDescent="0.35">
      <c r="B12" s="198"/>
      <c r="C12" s="199"/>
      <c r="D12" s="200"/>
      <c r="E12" s="195"/>
      <c r="F12" s="173"/>
      <c r="G12" s="200"/>
      <c r="H12" s="173"/>
      <c r="I12" s="173"/>
      <c r="J12" s="49" t="s">
        <v>215</v>
      </c>
      <c r="K12" s="48" t="s">
        <v>214</v>
      </c>
      <c r="L12" s="50" t="s">
        <v>164</v>
      </c>
      <c r="M12" s="50" t="s">
        <v>253</v>
      </c>
      <c r="N12" s="151"/>
      <c r="O12" s="151"/>
      <c r="P12" s="154"/>
      <c r="Q12" s="154"/>
      <c r="R12" s="118"/>
      <c r="S12" s="118"/>
      <c r="T12" s="232"/>
      <c r="U12" s="188"/>
      <c r="V12" s="163"/>
      <c r="W12" s="165"/>
      <c r="X12" s="163"/>
      <c r="Y12" s="165"/>
      <c r="Z12" s="163"/>
      <c r="AA12" s="165"/>
      <c r="AB12" s="163"/>
      <c r="AC12" s="158"/>
      <c r="AD12" s="157"/>
      <c r="AE12" s="150"/>
      <c r="AF12" s="161"/>
      <c r="AG12" s="150"/>
      <c r="AH12" s="167"/>
      <c r="AI12" s="167"/>
      <c r="AJ12" s="155"/>
    </row>
    <row r="13" spans="1:36" ht="47" customHeight="1" x14ac:dyDescent="0.35">
      <c r="B13" s="198"/>
      <c r="C13" s="199"/>
      <c r="D13" s="200"/>
      <c r="E13" s="195"/>
      <c r="F13" s="173"/>
      <c r="G13" s="200"/>
      <c r="H13" s="173"/>
      <c r="I13" s="173"/>
      <c r="J13" s="49" t="s">
        <v>217</v>
      </c>
      <c r="K13" s="49" t="s">
        <v>216</v>
      </c>
      <c r="L13" s="50" t="s">
        <v>221</v>
      </c>
      <c r="M13" s="50" t="s">
        <v>252</v>
      </c>
      <c r="N13" s="151"/>
      <c r="O13" s="151"/>
      <c r="P13" s="154"/>
      <c r="Q13" s="154"/>
      <c r="R13" s="118"/>
      <c r="S13" s="118"/>
      <c r="T13" s="232"/>
      <c r="U13" s="188"/>
      <c r="V13" s="163"/>
      <c r="W13" s="165"/>
      <c r="X13" s="163"/>
      <c r="Y13" s="165"/>
      <c r="Z13" s="163"/>
      <c r="AA13" s="165"/>
      <c r="AB13" s="163"/>
      <c r="AC13" s="158"/>
      <c r="AD13" s="157"/>
      <c r="AE13" s="150"/>
      <c r="AF13" s="161"/>
      <c r="AG13" s="150"/>
      <c r="AH13" s="167"/>
      <c r="AI13" s="167"/>
      <c r="AJ13" s="155"/>
    </row>
    <row r="14" spans="1:36" ht="56" customHeight="1" x14ac:dyDescent="0.35">
      <c r="B14" s="198"/>
      <c r="C14" s="199"/>
      <c r="D14" s="200"/>
      <c r="E14" s="195"/>
      <c r="F14" s="174"/>
      <c r="G14" s="200"/>
      <c r="H14" s="174"/>
      <c r="I14" s="174"/>
      <c r="J14" s="49" t="s">
        <v>219</v>
      </c>
      <c r="K14" s="49" t="s">
        <v>218</v>
      </c>
      <c r="L14" s="51" t="s">
        <v>222</v>
      </c>
      <c r="M14" s="50" t="s">
        <v>254</v>
      </c>
      <c r="N14" s="151"/>
      <c r="O14" s="151"/>
      <c r="P14" s="178"/>
      <c r="Q14" s="178"/>
      <c r="R14" s="119"/>
      <c r="S14" s="119"/>
      <c r="T14" s="232"/>
      <c r="U14" s="184"/>
      <c r="V14" s="163"/>
      <c r="W14" s="165"/>
      <c r="X14" s="163"/>
      <c r="Y14" s="165"/>
      <c r="Z14" s="163"/>
      <c r="AA14" s="165"/>
      <c r="AB14" s="163"/>
      <c r="AC14" s="158"/>
      <c r="AD14" s="157"/>
      <c r="AE14" s="150"/>
      <c r="AF14" s="161"/>
      <c r="AG14" s="150"/>
      <c r="AH14" s="167"/>
      <c r="AI14" s="167"/>
      <c r="AJ14" s="155"/>
    </row>
    <row r="15" spans="1:36" ht="50.5" customHeight="1" x14ac:dyDescent="0.35">
      <c r="B15" s="198"/>
      <c r="C15" s="199"/>
      <c r="D15" s="200"/>
      <c r="E15" s="195"/>
      <c r="F15" s="202" t="s">
        <v>255</v>
      </c>
      <c r="G15" s="200"/>
      <c r="H15" s="202" t="s">
        <v>211</v>
      </c>
      <c r="I15" s="202" t="s">
        <v>211</v>
      </c>
      <c r="J15" s="48" t="s">
        <v>213</v>
      </c>
      <c r="K15" s="49" t="s">
        <v>212</v>
      </c>
      <c r="L15" s="50" t="s">
        <v>220</v>
      </c>
      <c r="M15" s="52" t="s">
        <v>252</v>
      </c>
      <c r="N15" s="151" t="s">
        <v>225</v>
      </c>
      <c r="O15" s="151" t="s">
        <v>251</v>
      </c>
      <c r="P15" s="153" t="s">
        <v>258</v>
      </c>
      <c r="Q15" s="153" t="s">
        <v>103</v>
      </c>
      <c r="R15" s="117" t="s">
        <v>104</v>
      </c>
      <c r="S15" s="117" t="s">
        <v>105</v>
      </c>
      <c r="T15" s="232"/>
      <c r="U15" s="165">
        <v>1502280</v>
      </c>
      <c r="V15" s="163">
        <v>751140</v>
      </c>
      <c r="W15" s="165">
        <v>0</v>
      </c>
      <c r="X15" s="163">
        <v>0</v>
      </c>
      <c r="Y15" s="165">
        <v>525798</v>
      </c>
      <c r="Z15" s="163">
        <v>0</v>
      </c>
      <c r="AA15" s="165">
        <v>0</v>
      </c>
      <c r="AB15" s="163">
        <v>225342</v>
      </c>
      <c r="AC15" s="158" t="s">
        <v>226</v>
      </c>
      <c r="AD15" s="157" t="s">
        <v>16</v>
      </c>
      <c r="AE15" s="150"/>
      <c r="AF15" s="161"/>
      <c r="AG15" s="150"/>
      <c r="AH15" s="167"/>
      <c r="AI15" s="167"/>
      <c r="AJ15" s="155"/>
    </row>
    <row r="16" spans="1:36" ht="41.5" customHeight="1" x14ac:dyDescent="0.35">
      <c r="B16" s="198"/>
      <c r="C16" s="199"/>
      <c r="D16" s="200"/>
      <c r="E16" s="195"/>
      <c r="F16" s="173"/>
      <c r="G16" s="200"/>
      <c r="H16" s="173"/>
      <c r="I16" s="173"/>
      <c r="J16" s="49" t="s">
        <v>215</v>
      </c>
      <c r="K16" s="48" t="s">
        <v>214</v>
      </c>
      <c r="L16" s="50" t="s">
        <v>164</v>
      </c>
      <c r="M16" s="50" t="s">
        <v>256</v>
      </c>
      <c r="N16" s="151"/>
      <c r="O16" s="151"/>
      <c r="P16" s="154"/>
      <c r="Q16" s="154"/>
      <c r="R16" s="118"/>
      <c r="S16" s="118"/>
      <c r="T16" s="232"/>
      <c r="U16" s="165"/>
      <c r="V16" s="163"/>
      <c r="W16" s="165"/>
      <c r="X16" s="163"/>
      <c r="Y16" s="165"/>
      <c r="Z16" s="163"/>
      <c r="AA16" s="165"/>
      <c r="AB16" s="163"/>
      <c r="AC16" s="158"/>
      <c r="AD16" s="157"/>
      <c r="AE16" s="150"/>
      <c r="AF16" s="161"/>
      <c r="AG16" s="150"/>
      <c r="AH16" s="167"/>
      <c r="AI16" s="167"/>
      <c r="AJ16" s="155"/>
    </row>
    <row r="17" spans="1:36" ht="46" customHeight="1" x14ac:dyDescent="0.35">
      <c r="B17" s="198"/>
      <c r="C17" s="199"/>
      <c r="D17" s="200"/>
      <c r="E17" s="195"/>
      <c r="F17" s="173"/>
      <c r="G17" s="200"/>
      <c r="H17" s="173"/>
      <c r="I17" s="173"/>
      <c r="J17" s="49" t="s">
        <v>217</v>
      </c>
      <c r="K17" s="49" t="s">
        <v>216</v>
      </c>
      <c r="L17" s="50" t="s">
        <v>221</v>
      </c>
      <c r="M17" s="50" t="s">
        <v>252</v>
      </c>
      <c r="N17" s="151"/>
      <c r="O17" s="151"/>
      <c r="P17" s="154"/>
      <c r="Q17" s="154"/>
      <c r="R17" s="118"/>
      <c r="S17" s="118"/>
      <c r="T17" s="232"/>
      <c r="U17" s="165"/>
      <c r="V17" s="163"/>
      <c r="W17" s="165"/>
      <c r="X17" s="163"/>
      <c r="Y17" s="165"/>
      <c r="Z17" s="163"/>
      <c r="AA17" s="165"/>
      <c r="AB17" s="163"/>
      <c r="AC17" s="158"/>
      <c r="AD17" s="157"/>
      <c r="AE17" s="150"/>
      <c r="AF17" s="161"/>
      <c r="AG17" s="150"/>
      <c r="AH17" s="167"/>
      <c r="AI17" s="167"/>
      <c r="AJ17" s="155"/>
    </row>
    <row r="18" spans="1:36" ht="58.5" thickBot="1" x14ac:dyDescent="0.4">
      <c r="B18" s="230"/>
      <c r="C18" s="225"/>
      <c r="D18" s="227"/>
      <c r="E18" s="228"/>
      <c r="F18" s="241"/>
      <c r="G18" s="227"/>
      <c r="H18" s="241"/>
      <c r="I18" s="241"/>
      <c r="J18" s="64" t="s">
        <v>219</v>
      </c>
      <c r="K18" s="64" t="s">
        <v>218</v>
      </c>
      <c r="L18" s="65" t="s">
        <v>222</v>
      </c>
      <c r="M18" s="66" t="s">
        <v>257</v>
      </c>
      <c r="N18" s="242"/>
      <c r="O18" s="242"/>
      <c r="P18" s="192"/>
      <c r="Q18" s="192"/>
      <c r="R18" s="193"/>
      <c r="S18" s="193"/>
      <c r="T18" s="233"/>
      <c r="U18" s="221"/>
      <c r="V18" s="222"/>
      <c r="W18" s="221"/>
      <c r="X18" s="222"/>
      <c r="Y18" s="221"/>
      <c r="Z18" s="222"/>
      <c r="AA18" s="221"/>
      <c r="AB18" s="222"/>
      <c r="AC18" s="238"/>
      <c r="AD18" s="239"/>
      <c r="AE18" s="223"/>
      <c r="AF18" s="240"/>
      <c r="AG18" s="223"/>
      <c r="AH18" s="235"/>
      <c r="AI18" s="235"/>
      <c r="AJ18" s="237"/>
    </row>
    <row r="19" spans="1:36" ht="44" customHeight="1" thickTop="1" x14ac:dyDescent="0.35">
      <c r="A19" s="1"/>
      <c r="B19" s="198" t="s">
        <v>227</v>
      </c>
      <c r="C19" s="199" t="s">
        <v>264</v>
      </c>
      <c r="D19" s="200" t="s">
        <v>208</v>
      </c>
      <c r="E19" s="195" t="s">
        <v>209</v>
      </c>
      <c r="F19" s="195" t="s">
        <v>228</v>
      </c>
      <c r="G19" s="200" t="s">
        <v>210</v>
      </c>
      <c r="H19" s="196" t="s">
        <v>211</v>
      </c>
      <c r="I19" s="196" t="s">
        <v>211</v>
      </c>
      <c r="J19" s="60" t="s">
        <v>213</v>
      </c>
      <c r="K19" s="59" t="s">
        <v>212</v>
      </c>
      <c r="L19" s="53" t="s">
        <v>220</v>
      </c>
      <c r="M19" s="54" t="s">
        <v>230</v>
      </c>
      <c r="N19" s="186" t="s">
        <v>225</v>
      </c>
      <c r="O19" s="186" t="s">
        <v>239</v>
      </c>
      <c r="P19" s="154" t="s">
        <v>258</v>
      </c>
      <c r="Q19" s="154" t="s">
        <v>103</v>
      </c>
      <c r="R19" s="118" t="s">
        <v>104</v>
      </c>
      <c r="S19" s="118" t="s">
        <v>105</v>
      </c>
      <c r="T19" s="194">
        <f>U19+U23+U27</f>
        <v>736579</v>
      </c>
      <c r="U19" s="184">
        <v>140000</v>
      </c>
      <c r="V19" s="185">
        <v>70000</v>
      </c>
      <c r="W19" s="184">
        <v>0</v>
      </c>
      <c r="X19" s="185">
        <v>0</v>
      </c>
      <c r="Y19" s="184">
        <v>49000</v>
      </c>
      <c r="Z19" s="185">
        <v>0</v>
      </c>
      <c r="AA19" s="184">
        <v>0</v>
      </c>
      <c r="AB19" s="185">
        <v>21000</v>
      </c>
      <c r="AC19" s="178" t="s">
        <v>226</v>
      </c>
      <c r="AD19" s="186" t="s">
        <v>16</v>
      </c>
      <c r="AE19" s="178"/>
      <c r="AF19" s="187"/>
      <c r="AG19" s="178"/>
      <c r="AH19" s="167" t="s">
        <v>261</v>
      </c>
      <c r="AI19" s="167" t="s">
        <v>262</v>
      </c>
      <c r="AJ19" s="155"/>
    </row>
    <row r="20" spans="1:36" ht="46" customHeight="1" x14ac:dyDescent="0.35">
      <c r="A20" s="1"/>
      <c r="B20" s="198"/>
      <c r="C20" s="199"/>
      <c r="D20" s="200"/>
      <c r="E20" s="195"/>
      <c r="F20" s="195"/>
      <c r="G20" s="200"/>
      <c r="H20" s="196"/>
      <c r="I20" s="196"/>
      <c r="J20" s="44" t="s">
        <v>215</v>
      </c>
      <c r="K20" s="43" t="s">
        <v>214</v>
      </c>
      <c r="L20" s="45" t="s">
        <v>164</v>
      </c>
      <c r="M20" s="47" t="s">
        <v>238</v>
      </c>
      <c r="N20" s="157"/>
      <c r="O20" s="157"/>
      <c r="P20" s="154"/>
      <c r="Q20" s="154"/>
      <c r="R20" s="118"/>
      <c r="S20" s="118"/>
      <c r="T20" s="194"/>
      <c r="U20" s="181"/>
      <c r="V20" s="180"/>
      <c r="W20" s="181"/>
      <c r="X20" s="180"/>
      <c r="Y20" s="181"/>
      <c r="Z20" s="180"/>
      <c r="AA20" s="181"/>
      <c r="AB20" s="180"/>
      <c r="AC20" s="150"/>
      <c r="AD20" s="157"/>
      <c r="AE20" s="150"/>
      <c r="AF20" s="161"/>
      <c r="AG20" s="150"/>
      <c r="AH20" s="167"/>
      <c r="AI20" s="167"/>
      <c r="AJ20" s="155"/>
    </row>
    <row r="21" spans="1:36" ht="47" customHeight="1" x14ac:dyDescent="0.35">
      <c r="A21" s="1"/>
      <c r="B21" s="198"/>
      <c r="C21" s="199"/>
      <c r="D21" s="200"/>
      <c r="E21" s="195"/>
      <c r="F21" s="195"/>
      <c r="G21" s="200"/>
      <c r="H21" s="196"/>
      <c r="I21" s="196"/>
      <c r="J21" s="44" t="s">
        <v>217</v>
      </c>
      <c r="K21" s="44" t="s">
        <v>216</v>
      </c>
      <c r="L21" s="45" t="s">
        <v>221</v>
      </c>
      <c r="M21" s="47" t="s">
        <v>230</v>
      </c>
      <c r="N21" s="157"/>
      <c r="O21" s="157"/>
      <c r="P21" s="154"/>
      <c r="Q21" s="154"/>
      <c r="R21" s="118"/>
      <c r="S21" s="118"/>
      <c r="T21" s="194"/>
      <c r="U21" s="181"/>
      <c r="V21" s="180"/>
      <c r="W21" s="181"/>
      <c r="X21" s="180"/>
      <c r="Y21" s="181"/>
      <c r="Z21" s="180"/>
      <c r="AA21" s="181"/>
      <c r="AB21" s="180"/>
      <c r="AC21" s="150"/>
      <c r="AD21" s="157"/>
      <c r="AE21" s="150"/>
      <c r="AF21" s="161"/>
      <c r="AG21" s="150"/>
      <c r="AH21" s="167"/>
      <c r="AI21" s="167"/>
      <c r="AJ21" s="155"/>
    </row>
    <row r="22" spans="1:36" ht="59.5" customHeight="1" x14ac:dyDescent="0.35">
      <c r="A22" s="1"/>
      <c r="B22" s="198"/>
      <c r="C22" s="199"/>
      <c r="D22" s="200"/>
      <c r="E22" s="195"/>
      <c r="F22" s="186"/>
      <c r="G22" s="200"/>
      <c r="H22" s="197"/>
      <c r="I22" s="197"/>
      <c r="J22" s="44" t="s">
        <v>219</v>
      </c>
      <c r="K22" s="44" t="s">
        <v>218</v>
      </c>
      <c r="L22" s="46" t="s">
        <v>222</v>
      </c>
      <c r="M22" s="47" t="s">
        <v>231</v>
      </c>
      <c r="N22" s="157"/>
      <c r="O22" s="157"/>
      <c r="P22" s="178"/>
      <c r="Q22" s="178"/>
      <c r="R22" s="119"/>
      <c r="S22" s="119"/>
      <c r="T22" s="194"/>
      <c r="U22" s="181"/>
      <c r="V22" s="180"/>
      <c r="W22" s="181"/>
      <c r="X22" s="180"/>
      <c r="Y22" s="181"/>
      <c r="Z22" s="180"/>
      <c r="AA22" s="181"/>
      <c r="AB22" s="180"/>
      <c r="AC22" s="150"/>
      <c r="AD22" s="157"/>
      <c r="AE22" s="150"/>
      <c r="AF22" s="161"/>
      <c r="AG22" s="150"/>
      <c r="AH22" s="167"/>
      <c r="AI22" s="167"/>
      <c r="AJ22" s="155"/>
    </row>
    <row r="23" spans="1:36" ht="52" customHeight="1" x14ac:dyDescent="0.35">
      <c r="A23" s="9"/>
      <c r="B23" s="198"/>
      <c r="C23" s="199"/>
      <c r="D23" s="200"/>
      <c r="E23" s="195"/>
      <c r="F23" s="160" t="s">
        <v>233</v>
      </c>
      <c r="G23" s="200"/>
      <c r="H23" s="201" t="s">
        <v>211</v>
      </c>
      <c r="I23" s="201" t="s">
        <v>211</v>
      </c>
      <c r="J23" s="43" t="s">
        <v>213</v>
      </c>
      <c r="K23" s="44" t="s">
        <v>212</v>
      </c>
      <c r="L23" s="45" t="s">
        <v>220</v>
      </c>
      <c r="M23" s="47" t="s">
        <v>229</v>
      </c>
      <c r="N23" s="157" t="s">
        <v>225</v>
      </c>
      <c r="O23" s="157" t="s">
        <v>237</v>
      </c>
      <c r="P23" s="153" t="s">
        <v>258</v>
      </c>
      <c r="Q23" s="153" t="s">
        <v>103</v>
      </c>
      <c r="R23" s="117" t="s">
        <v>104</v>
      </c>
      <c r="S23" s="117" t="s">
        <v>105</v>
      </c>
      <c r="T23" s="194"/>
      <c r="U23" s="181">
        <v>400000</v>
      </c>
      <c r="V23" s="180">
        <v>200000</v>
      </c>
      <c r="W23" s="181">
        <v>0</v>
      </c>
      <c r="X23" s="180">
        <v>0</v>
      </c>
      <c r="Y23" s="181">
        <v>140000</v>
      </c>
      <c r="Z23" s="180">
        <v>0</v>
      </c>
      <c r="AA23" s="181">
        <v>0</v>
      </c>
      <c r="AB23" s="180">
        <v>60000</v>
      </c>
      <c r="AC23" s="150" t="s">
        <v>226</v>
      </c>
      <c r="AD23" s="157" t="s">
        <v>16</v>
      </c>
      <c r="AE23" s="150"/>
      <c r="AF23" s="161"/>
      <c r="AG23" s="150"/>
      <c r="AH23" s="167"/>
      <c r="AI23" s="167"/>
      <c r="AJ23" s="155"/>
    </row>
    <row r="24" spans="1:36" ht="41" customHeight="1" x14ac:dyDescent="0.35">
      <c r="A24" s="14"/>
      <c r="B24" s="198"/>
      <c r="C24" s="199"/>
      <c r="D24" s="200"/>
      <c r="E24" s="195"/>
      <c r="F24" s="195"/>
      <c r="G24" s="200"/>
      <c r="H24" s="196"/>
      <c r="I24" s="196"/>
      <c r="J24" s="44" t="s">
        <v>215</v>
      </c>
      <c r="K24" s="43" t="s">
        <v>214</v>
      </c>
      <c r="L24" s="45" t="s">
        <v>164</v>
      </c>
      <c r="M24" s="47" t="s">
        <v>235</v>
      </c>
      <c r="N24" s="157"/>
      <c r="O24" s="157"/>
      <c r="P24" s="154"/>
      <c r="Q24" s="154"/>
      <c r="R24" s="118"/>
      <c r="S24" s="118"/>
      <c r="T24" s="194"/>
      <c r="U24" s="181"/>
      <c r="V24" s="180"/>
      <c r="W24" s="181"/>
      <c r="X24" s="180"/>
      <c r="Y24" s="181"/>
      <c r="Z24" s="180"/>
      <c r="AA24" s="181"/>
      <c r="AB24" s="180"/>
      <c r="AC24" s="150"/>
      <c r="AD24" s="157"/>
      <c r="AE24" s="150"/>
      <c r="AF24" s="161"/>
      <c r="AG24" s="150"/>
      <c r="AH24" s="167"/>
      <c r="AI24" s="167"/>
      <c r="AJ24" s="155"/>
    </row>
    <row r="25" spans="1:36" ht="46" customHeight="1" x14ac:dyDescent="0.35">
      <c r="A25" s="1"/>
      <c r="B25" s="198"/>
      <c r="C25" s="199"/>
      <c r="D25" s="200"/>
      <c r="E25" s="195"/>
      <c r="F25" s="195"/>
      <c r="G25" s="200"/>
      <c r="H25" s="196"/>
      <c r="I25" s="196"/>
      <c r="J25" s="44" t="s">
        <v>217</v>
      </c>
      <c r="K25" s="44" t="s">
        <v>216</v>
      </c>
      <c r="L25" s="45" t="s">
        <v>221</v>
      </c>
      <c r="M25" s="47" t="s">
        <v>229</v>
      </c>
      <c r="N25" s="157"/>
      <c r="O25" s="157"/>
      <c r="P25" s="154"/>
      <c r="Q25" s="154"/>
      <c r="R25" s="118"/>
      <c r="S25" s="118"/>
      <c r="T25" s="194"/>
      <c r="U25" s="181"/>
      <c r="V25" s="180"/>
      <c r="W25" s="181"/>
      <c r="X25" s="180"/>
      <c r="Y25" s="181"/>
      <c r="Z25" s="180"/>
      <c r="AA25" s="181"/>
      <c r="AB25" s="180"/>
      <c r="AC25" s="150"/>
      <c r="AD25" s="157"/>
      <c r="AE25" s="150"/>
      <c r="AF25" s="161"/>
      <c r="AG25" s="150"/>
      <c r="AH25" s="167"/>
      <c r="AI25" s="167"/>
      <c r="AJ25" s="155"/>
    </row>
    <row r="26" spans="1:36" ht="58" x14ac:dyDescent="0.35">
      <c r="A26" s="1"/>
      <c r="B26" s="198"/>
      <c r="C26" s="199"/>
      <c r="D26" s="200"/>
      <c r="E26" s="195"/>
      <c r="F26" s="186"/>
      <c r="G26" s="200"/>
      <c r="H26" s="197"/>
      <c r="I26" s="197"/>
      <c r="J26" s="44" t="s">
        <v>219</v>
      </c>
      <c r="K26" s="44" t="s">
        <v>218</v>
      </c>
      <c r="L26" s="46" t="s">
        <v>222</v>
      </c>
      <c r="M26" s="47" t="s">
        <v>236</v>
      </c>
      <c r="N26" s="157"/>
      <c r="O26" s="157"/>
      <c r="P26" s="178"/>
      <c r="Q26" s="178"/>
      <c r="R26" s="119"/>
      <c r="S26" s="119"/>
      <c r="T26" s="194"/>
      <c r="U26" s="181"/>
      <c r="V26" s="180"/>
      <c r="W26" s="181"/>
      <c r="X26" s="180"/>
      <c r="Y26" s="181"/>
      <c r="Z26" s="180"/>
      <c r="AA26" s="181"/>
      <c r="AB26" s="180"/>
      <c r="AC26" s="150"/>
      <c r="AD26" s="157"/>
      <c r="AE26" s="150"/>
      <c r="AF26" s="161"/>
      <c r="AG26" s="150"/>
      <c r="AH26" s="167"/>
      <c r="AI26" s="167"/>
      <c r="AJ26" s="155"/>
    </row>
    <row r="27" spans="1:36" ht="43.5" customHeight="1" x14ac:dyDescent="0.35">
      <c r="B27" s="198"/>
      <c r="C27" s="199"/>
      <c r="D27" s="200"/>
      <c r="E27" s="195"/>
      <c r="F27" s="152" t="s">
        <v>207</v>
      </c>
      <c r="G27" s="200"/>
      <c r="H27" s="202" t="s">
        <v>211</v>
      </c>
      <c r="I27" s="202" t="s">
        <v>211</v>
      </c>
      <c r="J27" s="48" t="s">
        <v>213</v>
      </c>
      <c r="K27" s="49" t="s">
        <v>212</v>
      </c>
      <c r="L27" s="50" t="s">
        <v>220</v>
      </c>
      <c r="M27" s="52" t="s">
        <v>223</v>
      </c>
      <c r="N27" s="151" t="s">
        <v>225</v>
      </c>
      <c r="O27" s="151" t="s">
        <v>268</v>
      </c>
      <c r="P27" s="153" t="s">
        <v>258</v>
      </c>
      <c r="Q27" s="153" t="s">
        <v>103</v>
      </c>
      <c r="R27" s="117" t="s">
        <v>104</v>
      </c>
      <c r="S27" s="117" t="s">
        <v>105</v>
      </c>
      <c r="T27" s="194"/>
      <c r="U27" s="165">
        <v>196579</v>
      </c>
      <c r="V27" s="163">
        <v>98289.5</v>
      </c>
      <c r="W27" s="165">
        <v>0</v>
      </c>
      <c r="X27" s="163">
        <v>0</v>
      </c>
      <c r="Y27" s="165">
        <v>68802.649999999994</v>
      </c>
      <c r="Z27" s="163">
        <v>0</v>
      </c>
      <c r="AA27" s="165">
        <v>0</v>
      </c>
      <c r="AB27" s="163">
        <v>29486.85</v>
      </c>
      <c r="AC27" s="158" t="s">
        <v>226</v>
      </c>
      <c r="AD27" s="157" t="s">
        <v>16</v>
      </c>
      <c r="AE27" s="150"/>
      <c r="AF27" s="161"/>
      <c r="AG27" s="150"/>
      <c r="AH27" s="167"/>
      <c r="AI27" s="167"/>
      <c r="AJ27" s="155"/>
    </row>
    <row r="28" spans="1:36" ht="44.5" customHeight="1" x14ac:dyDescent="0.35">
      <c r="B28" s="198"/>
      <c r="C28" s="199"/>
      <c r="D28" s="200"/>
      <c r="E28" s="195"/>
      <c r="F28" s="170"/>
      <c r="G28" s="200"/>
      <c r="H28" s="173"/>
      <c r="I28" s="173"/>
      <c r="J28" s="49" t="s">
        <v>215</v>
      </c>
      <c r="K28" s="48" t="s">
        <v>214</v>
      </c>
      <c r="L28" s="50" t="s">
        <v>164</v>
      </c>
      <c r="M28" s="52" t="s">
        <v>224</v>
      </c>
      <c r="N28" s="151"/>
      <c r="O28" s="151"/>
      <c r="P28" s="154"/>
      <c r="Q28" s="154"/>
      <c r="R28" s="118"/>
      <c r="S28" s="118"/>
      <c r="T28" s="194"/>
      <c r="U28" s="165"/>
      <c r="V28" s="163"/>
      <c r="W28" s="165"/>
      <c r="X28" s="163"/>
      <c r="Y28" s="165"/>
      <c r="Z28" s="163"/>
      <c r="AA28" s="165"/>
      <c r="AB28" s="163"/>
      <c r="AC28" s="158"/>
      <c r="AD28" s="157"/>
      <c r="AE28" s="150"/>
      <c r="AF28" s="161"/>
      <c r="AG28" s="150"/>
      <c r="AH28" s="167"/>
      <c r="AI28" s="167"/>
      <c r="AJ28" s="155"/>
    </row>
    <row r="29" spans="1:36" ht="47.5" customHeight="1" x14ac:dyDescent="0.35">
      <c r="B29" s="198"/>
      <c r="C29" s="199"/>
      <c r="D29" s="200"/>
      <c r="E29" s="195"/>
      <c r="F29" s="170"/>
      <c r="G29" s="200"/>
      <c r="H29" s="173"/>
      <c r="I29" s="173"/>
      <c r="J29" s="49" t="s">
        <v>217</v>
      </c>
      <c r="K29" s="49" t="s">
        <v>216</v>
      </c>
      <c r="L29" s="50" t="s">
        <v>221</v>
      </c>
      <c r="M29" s="50" t="s">
        <v>223</v>
      </c>
      <c r="N29" s="151"/>
      <c r="O29" s="151"/>
      <c r="P29" s="154"/>
      <c r="Q29" s="154"/>
      <c r="R29" s="118"/>
      <c r="S29" s="118"/>
      <c r="T29" s="194"/>
      <c r="U29" s="165"/>
      <c r="V29" s="163"/>
      <c r="W29" s="165"/>
      <c r="X29" s="163"/>
      <c r="Y29" s="165"/>
      <c r="Z29" s="163"/>
      <c r="AA29" s="165"/>
      <c r="AB29" s="163"/>
      <c r="AC29" s="158"/>
      <c r="AD29" s="157"/>
      <c r="AE29" s="150"/>
      <c r="AF29" s="161"/>
      <c r="AG29" s="150"/>
      <c r="AH29" s="167"/>
      <c r="AI29" s="167"/>
      <c r="AJ29" s="155"/>
    </row>
    <row r="30" spans="1:36" ht="58.5" thickBot="1" x14ac:dyDescent="0.4">
      <c r="B30" s="198"/>
      <c r="C30" s="199"/>
      <c r="D30" s="200"/>
      <c r="E30" s="195"/>
      <c r="F30" s="170"/>
      <c r="G30" s="200"/>
      <c r="H30" s="173"/>
      <c r="I30" s="173"/>
      <c r="J30" s="68" t="s">
        <v>219</v>
      </c>
      <c r="K30" s="68" t="s">
        <v>218</v>
      </c>
      <c r="L30" s="69" t="s">
        <v>222</v>
      </c>
      <c r="M30" s="70" t="s">
        <v>232</v>
      </c>
      <c r="N30" s="152"/>
      <c r="O30" s="152"/>
      <c r="P30" s="154"/>
      <c r="Q30" s="154"/>
      <c r="R30" s="118"/>
      <c r="S30" s="118"/>
      <c r="T30" s="194"/>
      <c r="U30" s="166"/>
      <c r="V30" s="164"/>
      <c r="W30" s="166"/>
      <c r="X30" s="164"/>
      <c r="Y30" s="166"/>
      <c r="Z30" s="164"/>
      <c r="AA30" s="166"/>
      <c r="AB30" s="164"/>
      <c r="AC30" s="159"/>
      <c r="AD30" s="160"/>
      <c r="AE30" s="153"/>
      <c r="AF30" s="162"/>
      <c r="AG30" s="153"/>
      <c r="AH30" s="167"/>
      <c r="AI30" s="167"/>
      <c r="AJ30" s="155"/>
    </row>
    <row r="31" spans="1:36" ht="44" customHeight="1" thickTop="1" x14ac:dyDescent="0.35">
      <c r="A31" s="1"/>
      <c r="B31" s="243" t="s">
        <v>234</v>
      </c>
      <c r="C31" s="246" t="s">
        <v>265</v>
      </c>
      <c r="D31" s="169" t="s">
        <v>208</v>
      </c>
      <c r="E31" s="172" t="s">
        <v>209</v>
      </c>
      <c r="F31" s="169" t="s">
        <v>245</v>
      </c>
      <c r="G31" s="169" t="s">
        <v>210</v>
      </c>
      <c r="H31" s="172" t="s">
        <v>211</v>
      </c>
      <c r="I31" s="172" t="s">
        <v>211</v>
      </c>
      <c r="J31" s="71" t="s">
        <v>213</v>
      </c>
      <c r="K31" s="72" t="s">
        <v>212</v>
      </c>
      <c r="L31" s="73" t="s">
        <v>220</v>
      </c>
      <c r="M31" s="74" t="s">
        <v>230</v>
      </c>
      <c r="N31" s="175" t="s">
        <v>225</v>
      </c>
      <c r="O31" s="176" t="s">
        <v>179</v>
      </c>
      <c r="P31" s="177" t="s">
        <v>258</v>
      </c>
      <c r="Q31" s="177" t="s">
        <v>103</v>
      </c>
      <c r="R31" s="179" t="s">
        <v>104</v>
      </c>
      <c r="S31" s="179" t="s">
        <v>105</v>
      </c>
      <c r="T31" s="251">
        <f>U31+U35</f>
        <v>800000</v>
      </c>
      <c r="U31" s="183">
        <v>400000</v>
      </c>
      <c r="V31" s="182">
        <v>200000</v>
      </c>
      <c r="W31" s="183">
        <v>0</v>
      </c>
      <c r="X31" s="182">
        <v>0</v>
      </c>
      <c r="Y31" s="183">
        <v>140000</v>
      </c>
      <c r="Z31" s="182">
        <v>0</v>
      </c>
      <c r="AA31" s="183">
        <v>0</v>
      </c>
      <c r="AB31" s="182">
        <v>60000</v>
      </c>
      <c r="AC31" s="255" t="s">
        <v>226</v>
      </c>
      <c r="AD31" s="156" t="s">
        <v>16</v>
      </c>
      <c r="AE31" s="149"/>
      <c r="AF31" s="168"/>
      <c r="AG31" s="149"/>
      <c r="AH31" s="234" t="s">
        <v>259</v>
      </c>
      <c r="AI31" s="234" t="s">
        <v>260</v>
      </c>
      <c r="AJ31" s="236"/>
    </row>
    <row r="32" spans="1:36" ht="43.5" customHeight="1" x14ac:dyDescent="0.35">
      <c r="A32" s="1"/>
      <c r="B32" s="244"/>
      <c r="C32" s="247"/>
      <c r="D32" s="249"/>
      <c r="E32" s="173"/>
      <c r="F32" s="170"/>
      <c r="G32" s="249"/>
      <c r="H32" s="173"/>
      <c r="I32" s="173"/>
      <c r="J32" s="49" t="s">
        <v>215</v>
      </c>
      <c r="K32" s="48" t="s">
        <v>214</v>
      </c>
      <c r="L32" s="50" t="s">
        <v>164</v>
      </c>
      <c r="M32" s="52" t="s">
        <v>246</v>
      </c>
      <c r="N32" s="151"/>
      <c r="O32" s="151"/>
      <c r="P32" s="154"/>
      <c r="Q32" s="154"/>
      <c r="R32" s="118"/>
      <c r="S32" s="118"/>
      <c r="T32" s="194"/>
      <c r="U32" s="181"/>
      <c r="V32" s="180"/>
      <c r="W32" s="181"/>
      <c r="X32" s="180"/>
      <c r="Y32" s="181"/>
      <c r="Z32" s="180"/>
      <c r="AA32" s="181"/>
      <c r="AB32" s="180"/>
      <c r="AC32" s="158"/>
      <c r="AD32" s="157"/>
      <c r="AE32" s="150"/>
      <c r="AF32" s="161"/>
      <c r="AG32" s="150"/>
      <c r="AH32" s="167"/>
      <c r="AI32" s="167"/>
      <c r="AJ32" s="155"/>
    </row>
    <row r="33" spans="1:36" ht="48.5" customHeight="1" x14ac:dyDescent="0.35">
      <c r="B33" s="244"/>
      <c r="C33" s="247"/>
      <c r="D33" s="249"/>
      <c r="E33" s="173"/>
      <c r="F33" s="170"/>
      <c r="G33" s="249"/>
      <c r="H33" s="173"/>
      <c r="I33" s="173"/>
      <c r="J33" s="49" t="s">
        <v>217</v>
      </c>
      <c r="K33" s="49" t="s">
        <v>216</v>
      </c>
      <c r="L33" s="50" t="s">
        <v>221</v>
      </c>
      <c r="M33" s="50" t="s">
        <v>230</v>
      </c>
      <c r="N33" s="151"/>
      <c r="O33" s="151"/>
      <c r="P33" s="154"/>
      <c r="Q33" s="154"/>
      <c r="R33" s="118"/>
      <c r="S33" s="118"/>
      <c r="T33" s="194"/>
      <c r="U33" s="181"/>
      <c r="V33" s="180"/>
      <c r="W33" s="181"/>
      <c r="X33" s="180"/>
      <c r="Y33" s="181"/>
      <c r="Z33" s="180"/>
      <c r="AA33" s="181"/>
      <c r="AB33" s="180"/>
      <c r="AC33" s="158"/>
      <c r="AD33" s="157"/>
      <c r="AE33" s="150"/>
      <c r="AF33" s="161"/>
      <c r="AG33" s="150"/>
      <c r="AH33" s="167"/>
      <c r="AI33" s="167"/>
      <c r="AJ33" s="155"/>
    </row>
    <row r="34" spans="1:36" ht="58" x14ac:dyDescent="0.35">
      <c r="B34" s="244"/>
      <c r="C34" s="247"/>
      <c r="D34" s="249"/>
      <c r="E34" s="173"/>
      <c r="F34" s="171"/>
      <c r="G34" s="249"/>
      <c r="H34" s="174"/>
      <c r="I34" s="174"/>
      <c r="J34" s="49" t="s">
        <v>219</v>
      </c>
      <c r="K34" s="49" t="s">
        <v>218</v>
      </c>
      <c r="L34" s="51" t="s">
        <v>222</v>
      </c>
      <c r="M34" s="50" t="s">
        <v>247</v>
      </c>
      <c r="N34" s="151"/>
      <c r="O34" s="151"/>
      <c r="P34" s="178"/>
      <c r="Q34" s="178"/>
      <c r="R34" s="119"/>
      <c r="S34" s="119"/>
      <c r="T34" s="194"/>
      <c r="U34" s="181"/>
      <c r="V34" s="180"/>
      <c r="W34" s="181"/>
      <c r="X34" s="180"/>
      <c r="Y34" s="181"/>
      <c r="Z34" s="180"/>
      <c r="AA34" s="181"/>
      <c r="AB34" s="180"/>
      <c r="AC34" s="158"/>
      <c r="AD34" s="157"/>
      <c r="AE34" s="150"/>
      <c r="AF34" s="161"/>
      <c r="AG34" s="150"/>
      <c r="AH34" s="167"/>
      <c r="AI34" s="167"/>
      <c r="AJ34" s="155"/>
    </row>
    <row r="35" spans="1:36" ht="54.5" customHeight="1" x14ac:dyDescent="0.35">
      <c r="A35" s="1"/>
      <c r="B35" s="244"/>
      <c r="C35" s="247"/>
      <c r="D35" s="249"/>
      <c r="E35" s="173"/>
      <c r="F35" s="199" t="s">
        <v>241</v>
      </c>
      <c r="G35" s="249"/>
      <c r="H35" s="196" t="s">
        <v>211</v>
      </c>
      <c r="I35" s="196" t="s">
        <v>211</v>
      </c>
      <c r="J35" s="60" t="s">
        <v>213</v>
      </c>
      <c r="K35" s="59" t="s">
        <v>212</v>
      </c>
      <c r="L35" s="53" t="s">
        <v>220</v>
      </c>
      <c r="M35" s="54" t="s">
        <v>242</v>
      </c>
      <c r="N35" s="195" t="s">
        <v>225</v>
      </c>
      <c r="O35" s="195" t="s">
        <v>240</v>
      </c>
      <c r="P35" s="154" t="s">
        <v>258</v>
      </c>
      <c r="Q35" s="154" t="s">
        <v>103</v>
      </c>
      <c r="R35" s="118" t="s">
        <v>104</v>
      </c>
      <c r="S35" s="118" t="s">
        <v>105</v>
      </c>
      <c r="T35" s="194"/>
      <c r="U35" s="188">
        <v>400000</v>
      </c>
      <c r="V35" s="190">
        <v>200000</v>
      </c>
      <c r="W35" s="188">
        <v>0</v>
      </c>
      <c r="X35" s="190">
        <v>0</v>
      </c>
      <c r="Y35" s="188">
        <v>140000</v>
      </c>
      <c r="Z35" s="190">
        <v>0</v>
      </c>
      <c r="AA35" s="188">
        <v>0</v>
      </c>
      <c r="AB35" s="190">
        <v>60000</v>
      </c>
      <c r="AC35" s="154" t="s">
        <v>226</v>
      </c>
      <c r="AD35" s="195" t="s">
        <v>16</v>
      </c>
      <c r="AE35" s="154"/>
      <c r="AF35" s="218"/>
      <c r="AG35" s="154"/>
      <c r="AH35" s="167"/>
      <c r="AI35" s="167"/>
      <c r="AJ35" s="155"/>
    </row>
    <row r="36" spans="1:36" ht="43.5" customHeight="1" x14ac:dyDescent="0.35">
      <c r="A36" s="1"/>
      <c r="B36" s="244"/>
      <c r="C36" s="247"/>
      <c r="D36" s="249"/>
      <c r="E36" s="173"/>
      <c r="F36" s="154"/>
      <c r="G36" s="249"/>
      <c r="H36" s="196"/>
      <c r="I36" s="196"/>
      <c r="J36" s="44" t="s">
        <v>266</v>
      </c>
      <c r="K36" s="43" t="s">
        <v>214</v>
      </c>
      <c r="L36" s="45" t="s">
        <v>164</v>
      </c>
      <c r="M36" s="47" t="s">
        <v>243</v>
      </c>
      <c r="N36" s="195"/>
      <c r="O36" s="195"/>
      <c r="P36" s="154"/>
      <c r="Q36" s="154"/>
      <c r="R36" s="118"/>
      <c r="S36" s="118"/>
      <c r="T36" s="194"/>
      <c r="U36" s="188"/>
      <c r="V36" s="190"/>
      <c r="W36" s="188"/>
      <c r="X36" s="190"/>
      <c r="Y36" s="188"/>
      <c r="Z36" s="190"/>
      <c r="AA36" s="188"/>
      <c r="AB36" s="190"/>
      <c r="AC36" s="154"/>
      <c r="AD36" s="195"/>
      <c r="AE36" s="154"/>
      <c r="AF36" s="218"/>
      <c r="AG36" s="154"/>
      <c r="AH36" s="167"/>
      <c r="AI36" s="167"/>
      <c r="AJ36" s="155"/>
    </row>
    <row r="37" spans="1:36" ht="53" customHeight="1" x14ac:dyDescent="0.35">
      <c r="A37" s="1"/>
      <c r="B37" s="244"/>
      <c r="C37" s="247"/>
      <c r="D37" s="249"/>
      <c r="E37" s="173"/>
      <c r="F37" s="154"/>
      <c r="G37" s="249"/>
      <c r="H37" s="196"/>
      <c r="I37" s="196"/>
      <c r="J37" s="44" t="s">
        <v>217</v>
      </c>
      <c r="K37" s="44" t="s">
        <v>216</v>
      </c>
      <c r="L37" s="45" t="s">
        <v>221</v>
      </c>
      <c r="M37" s="45" t="s">
        <v>242</v>
      </c>
      <c r="N37" s="195"/>
      <c r="O37" s="195"/>
      <c r="P37" s="154"/>
      <c r="Q37" s="154"/>
      <c r="R37" s="118"/>
      <c r="S37" s="118"/>
      <c r="T37" s="194"/>
      <c r="U37" s="188"/>
      <c r="V37" s="190"/>
      <c r="W37" s="188"/>
      <c r="X37" s="190"/>
      <c r="Y37" s="188"/>
      <c r="Z37" s="190"/>
      <c r="AA37" s="188"/>
      <c r="AB37" s="190"/>
      <c r="AC37" s="154"/>
      <c r="AD37" s="195"/>
      <c r="AE37" s="154"/>
      <c r="AF37" s="218"/>
      <c r="AG37" s="154"/>
      <c r="AH37" s="167"/>
      <c r="AI37" s="167"/>
      <c r="AJ37" s="155"/>
    </row>
    <row r="38" spans="1:36" ht="61.5" customHeight="1" thickBot="1" x14ac:dyDescent="0.4">
      <c r="A38" s="1"/>
      <c r="B38" s="245"/>
      <c r="C38" s="248"/>
      <c r="D38" s="250"/>
      <c r="E38" s="241"/>
      <c r="F38" s="192"/>
      <c r="G38" s="250"/>
      <c r="H38" s="253"/>
      <c r="I38" s="253"/>
      <c r="J38" s="75" t="s">
        <v>219</v>
      </c>
      <c r="K38" s="75" t="s">
        <v>218</v>
      </c>
      <c r="L38" s="76" t="s">
        <v>222</v>
      </c>
      <c r="M38" s="67" t="s">
        <v>244</v>
      </c>
      <c r="N38" s="228"/>
      <c r="O38" s="228"/>
      <c r="P38" s="192"/>
      <c r="Q38" s="192"/>
      <c r="R38" s="193"/>
      <c r="S38" s="193"/>
      <c r="T38" s="252"/>
      <c r="U38" s="189"/>
      <c r="V38" s="191"/>
      <c r="W38" s="189"/>
      <c r="X38" s="191"/>
      <c r="Y38" s="189"/>
      <c r="Z38" s="191"/>
      <c r="AA38" s="189"/>
      <c r="AB38" s="191"/>
      <c r="AC38" s="192"/>
      <c r="AD38" s="228"/>
      <c r="AE38" s="192"/>
      <c r="AF38" s="254"/>
      <c r="AG38" s="192"/>
      <c r="AH38" s="235"/>
      <c r="AI38" s="235"/>
      <c r="AJ38" s="237"/>
    </row>
    <row r="39" spans="1:36" ht="15" thickTop="1" x14ac:dyDescent="0.35"/>
  </sheetData>
  <autoFilter ref="A5:AJ38" xr:uid="{00000000-0001-0000-0500-000000000000}"/>
  <mergeCells count="229">
    <mergeCell ref="B31:B38"/>
    <mergeCell ref="C31:C38"/>
    <mergeCell ref="D31:D38"/>
    <mergeCell ref="E31:E38"/>
    <mergeCell ref="G31:G38"/>
    <mergeCell ref="T31:T38"/>
    <mergeCell ref="AH31:AH38"/>
    <mergeCell ref="AI31:AI38"/>
    <mergeCell ref="AJ31:AJ38"/>
    <mergeCell ref="I35:I38"/>
    <mergeCell ref="H35:H38"/>
    <mergeCell ref="F35:F38"/>
    <mergeCell ref="N35:N38"/>
    <mergeCell ref="O35:O38"/>
    <mergeCell ref="AC35:AC38"/>
    <mergeCell ref="AD35:AD38"/>
    <mergeCell ref="AE35:AE38"/>
    <mergeCell ref="AF35:AF38"/>
    <mergeCell ref="AG35:AG38"/>
    <mergeCell ref="Z35:Z38"/>
    <mergeCell ref="AA35:AA38"/>
    <mergeCell ref="AB35:AB38"/>
    <mergeCell ref="AB31:AB34"/>
    <mergeCell ref="AC31:AC34"/>
    <mergeCell ref="C7:C18"/>
    <mergeCell ref="D7:D18"/>
    <mergeCell ref="E7:E18"/>
    <mergeCell ref="G7:G18"/>
    <mergeCell ref="B7:B18"/>
    <mergeCell ref="T7:T18"/>
    <mergeCell ref="AH7:AH18"/>
    <mergeCell ref="AI7:AI18"/>
    <mergeCell ref="AJ7:AJ18"/>
    <mergeCell ref="X15:X18"/>
    <mergeCell ref="Y15:Y18"/>
    <mergeCell ref="Z15:Z18"/>
    <mergeCell ref="AA15:AA18"/>
    <mergeCell ref="AB15:AB18"/>
    <mergeCell ref="AC15:AC18"/>
    <mergeCell ref="AD15:AD18"/>
    <mergeCell ref="AE15:AE18"/>
    <mergeCell ref="AF15:AF18"/>
    <mergeCell ref="AG11:AG14"/>
    <mergeCell ref="F15:F18"/>
    <mergeCell ref="H15:H18"/>
    <mergeCell ref="I15:I18"/>
    <mergeCell ref="N15:N18"/>
    <mergeCell ref="O15:O18"/>
    <mergeCell ref="P15:P18"/>
    <mergeCell ref="Q15:Q18"/>
    <mergeCell ref="R15:R18"/>
    <mergeCell ref="S15:S18"/>
    <mergeCell ref="U15:U18"/>
    <mergeCell ref="V15:V18"/>
    <mergeCell ref="W15:W18"/>
    <mergeCell ref="AG15:AG18"/>
    <mergeCell ref="X11:X14"/>
    <mergeCell ref="Y11:Y14"/>
    <mergeCell ref="Z11:Z14"/>
    <mergeCell ref="AA11:AA14"/>
    <mergeCell ref="AB11:AB14"/>
    <mergeCell ref="AC11:AC14"/>
    <mergeCell ref="AD11:AD14"/>
    <mergeCell ref="AE11:AE14"/>
    <mergeCell ref="AF11:AF14"/>
    <mergeCell ref="AG7:AG10"/>
    <mergeCell ref="F11:F14"/>
    <mergeCell ref="H11:H14"/>
    <mergeCell ref="I11:I14"/>
    <mergeCell ref="N11:N14"/>
    <mergeCell ref="O11:O14"/>
    <mergeCell ref="P11:P14"/>
    <mergeCell ref="Q11:Q14"/>
    <mergeCell ref="R11:R14"/>
    <mergeCell ref="S11:S14"/>
    <mergeCell ref="U11:U14"/>
    <mergeCell ref="V11:V14"/>
    <mergeCell ref="W11:W14"/>
    <mergeCell ref="F7:F10"/>
    <mergeCell ref="H7:H10"/>
    <mergeCell ref="I7:I10"/>
    <mergeCell ref="N7:N10"/>
    <mergeCell ref="AC7:AC10"/>
    <mergeCell ref="AD7:AD10"/>
    <mergeCell ref="Z7:Z10"/>
    <mergeCell ref="AA7:AA10"/>
    <mergeCell ref="AB7:AB10"/>
    <mergeCell ref="O7:O10"/>
    <mergeCell ref="P7:P10"/>
    <mergeCell ref="Q7:Q10"/>
    <mergeCell ref="R7:R10"/>
    <mergeCell ref="S7:S10"/>
    <mergeCell ref="U7:U10"/>
    <mergeCell ref="V7:V10"/>
    <mergeCell ref="W7:W10"/>
    <mergeCell ref="B1:AI1"/>
    <mergeCell ref="B3:B4"/>
    <mergeCell ref="C3:C4"/>
    <mergeCell ref="D3:D4"/>
    <mergeCell ref="E3:E4"/>
    <mergeCell ref="F3:F4"/>
    <mergeCell ref="G3:G4"/>
    <mergeCell ref="H3:H4"/>
    <mergeCell ref="I3:I4"/>
    <mergeCell ref="J3:M3"/>
    <mergeCell ref="AG3:AG4"/>
    <mergeCell ref="AH3:AH4"/>
    <mergeCell ref="AI3:AI4"/>
    <mergeCell ref="X7:X10"/>
    <mergeCell ref="Y7:Y10"/>
    <mergeCell ref="AE7:AE10"/>
    <mergeCell ref="AF7:AF10"/>
    <mergeCell ref="AJ3:AJ4"/>
    <mergeCell ref="T3:T4"/>
    <mergeCell ref="U3:U4"/>
    <mergeCell ref="V3:AA3"/>
    <mergeCell ref="AB3:AB4"/>
    <mergeCell ref="AC3:AC4"/>
    <mergeCell ref="AD3:AF3"/>
    <mergeCell ref="N3:N4"/>
    <mergeCell ref="O3:O4"/>
    <mergeCell ref="P3:P4"/>
    <mergeCell ref="Q3:Q4"/>
    <mergeCell ref="R3:R4"/>
    <mergeCell ref="S3:S4"/>
    <mergeCell ref="F19:F22"/>
    <mergeCell ref="H19:H22"/>
    <mergeCell ref="I19:I22"/>
    <mergeCell ref="N19:N22"/>
    <mergeCell ref="B19:B30"/>
    <mergeCell ref="C19:C30"/>
    <mergeCell ref="D19:D30"/>
    <mergeCell ref="E19:E30"/>
    <mergeCell ref="G19:G30"/>
    <mergeCell ref="F23:F26"/>
    <mergeCell ref="H23:H26"/>
    <mergeCell ref="I23:I26"/>
    <mergeCell ref="N23:N26"/>
    <mergeCell ref="F27:F30"/>
    <mergeCell ref="H27:H30"/>
    <mergeCell ref="I27:I30"/>
    <mergeCell ref="N27:N30"/>
    <mergeCell ref="O19:O22"/>
    <mergeCell ref="P19:P22"/>
    <mergeCell ref="Q19:Q22"/>
    <mergeCell ref="R19:R22"/>
    <mergeCell ref="U35:U38"/>
    <mergeCell ref="V35:V38"/>
    <mergeCell ref="W35:W38"/>
    <mergeCell ref="X35:X38"/>
    <mergeCell ref="Y35:Y38"/>
    <mergeCell ref="P35:P38"/>
    <mergeCell ref="Q35:Q38"/>
    <mergeCell ref="R35:R38"/>
    <mergeCell ref="S35:S38"/>
    <mergeCell ref="T19:T30"/>
    <mergeCell ref="O23:O26"/>
    <mergeCell ref="P23:P26"/>
    <mergeCell ref="Q23:Q26"/>
    <mergeCell ref="R23:R26"/>
    <mergeCell ref="S31:S34"/>
    <mergeCell ref="U31:U34"/>
    <mergeCell ref="V31:V34"/>
    <mergeCell ref="W31:W34"/>
    <mergeCell ref="S27:S30"/>
    <mergeCell ref="U27:U30"/>
    <mergeCell ref="AC19:AC22"/>
    <mergeCell ref="AD19:AD22"/>
    <mergeCell ref="AE19:AE22"/>
    <mergeCell ref="AF19:AF22"/>
    <mergeCell ref="AG19:AG22"/>
    <mergeCell ref="X19:X22"/>
    <mergeCell ref="Y19:Y22"/>
    <mergeCell ref="Z19:Z22"/>
    <mergeCell ref="AA19:AA22"/>
    <mergeCell ref="AB19:AB22"/>
    <mergeCell ref="S23:S26"/>
    <mergeCell ref="U23:U26"/>
    <mergeCell ref="V23:V26"/>
    <mergeCell ref="W23:W26"/>
    <mergeCell ref="V27:V30"/>
    <mergeCell ref="W27:W30"/>
    <mergeCell ref="S19:S22"/>
    <mergeCell ref="U19:U22"/>
    <mergeCell ref="V19:V22"/>
    <mergeCell ref="W19:W22"/>
    <mergeCell ref="AC23:AC26"/>
    <mergeCell ref="X23:X26"/>
    <mergeCell ref="Y23:Y26"/>
    <mergeCell ref="Z23:Z26"/>
    <mergeCell ref="X31:X34"/>
    <mergeCell ref="Y31:Y34"/>
    <mergeCell ref="Z31:Z34"/>
    <mergeCell ref="AA31:AA34"/>
    <mergeCell ref="AA23:AA26"/>
    <mergeCell ref="AB23:AB26"/>
    <mergeCell ref="AF31:AF34"/>
    <mergeCell ref="F31:F34"/>
    <mergeCell ref="H31:H34"/>
    <mergeCell ref="I31:I34"/>
    <mergeCell ref="N31:N34"/>
    <mergeCell ref="O31:O34"/>
    <mergeCell ref="P31:P34"/>
    <mergeCell ref="Q31:Q34"/>
    <mergeCell ref="R31:R34"/>
    <mergeCell ref="AG31:AG34"/>
    <mergeCell ref="O27:O30"/>
    <mergeCell ref="P27:P30"/>
    <mergeCell ref="Q27:Q30"/>
    <mergeCell ref="R27:R30"/>
    <mergeCell ref="AJ19:AJ30"/>
    <mergeCell ref="AD31:AD34"/>
    <mergeCell ref="AE31:AE34"/>
    <mergeCell ref="AC27:AC30"/>
    <mergeCell ref="AD27:AD30"/>
    <mergeCell ref="AE27:AE30"/>
    <mergeCell ref="AF27:AF30"/>
    <mergeCell ref="AG27:AG30"/>
    <mergeCell ref="X27:X30"/>
    <mergeCell ref="Y27:Y30"/>
    <mergeCell ref="Z27:Z30"/>
    <mergeCell ref="AA27:AA30"/>
    <mergeCell ref="AB27:AB30"/>
    <mergeCell ref="AH19:AH30"/>
    <mergeCell ref="AI19:AI30"/>
    <mergeCell ref="AD23:AD26"/>
    <mergeCell ref="AE23:AE26"/>
    <mergeCell ref="AF23:AF26"/>
    <mergeCell ref="AG23:AG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workbookViewId="0">
      <selection activeCell="G6" sqref="G6"/>
    </sheetView>
  </sheetViews>
  <sheetFormatPr defaultRowHeight="14.5" x14ac:dyDescent="0.35"/>
  <cols>
    <col min="1" max="1" width="5" customWidth="1"/>
    <col min="2" max="2" width="21" customWidth="1"/>
    <col min="3" max="3" width="17.81640625" customWidth="1"/>
    <col min="4" max="5" width="13.81640625" customWidth="1"/>
    <col min="6" max="6" width="18.1796875" customWidth="1"/>
    <col min="7" max="7" width="50.1796875" customWidth="1"/>
    <col min="8" max="8" width="14.81640625" customWidth="1"/>
    <col min="9" max="9" width="13.81640625" customWidth="1"/>
    <col min="10" max="10" width="12.81640625" customWidth="1"/>
    <col min="11" max="14" width="10.54296875" customWidth="1"/>
    <col min="15" max="16" width="15.81640625" customWidth="1"/>
    <col min="17" max="17" width="18.54296875" customWidth="1"/>
    <col min="18" max="18" width="15.81640625" customWidth="1"/>
    <col min="19" max="21" width="14" customWidth="1"/>
    <col min="22" max="22" width="10" customWidth="1"/>
    <col min="23" max="23" width="11.1796875" customWidth="1"/>
    <col min="24" max="24" width="10" customWidth="1"/>
    <col min="25" max="25" width="11.81640625" customWidth="1"/>
    <col min="26" max="27" width="12.1796875" customWidth="1"/>
    <col min="28" max="29" width="11.1796875" customWidth="1"/>
    <col min="30" max="30" width="12.1796875" customWidth="1"/>
    <col min="31" max="33" width="11.1796875" customWidth="1"/>
    <col min="34" max="34" width="24.1796875" customWidth="1"/>
    <col min="35" max="35" width="19.453125" customWidth="1"/>
    <col min="36" max="36" width="10.453125" customWidth="1"/>
  </cols>
  <sheetData>
    <row r="1" spans="1:36" x14ac:dyDescent="0.35">
      <c r="A1" s="1"/>
      <c r="B1" s="148" t="s">
        <v>40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
    </row>
    <row r="2" spans="1:36"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35">
      <c r="A3" s="1"/>
      <c r="B3" s="140" t="s">
        <v>0</v>
      </c>
      <c r="C3" s="140" t="s">
        <v>1</v>
      </c>
      <c r="D3" s="140" t="s">
        <v>28</v>
      </c>
      <c r="E3" s="140" t="s">
        <v>29</v>
      </c>
      <c r="F3" s="140" t="s">
        <v>30</v>
      </c>
      <c r="G3" s="140" t="s">
        <v>3</v>
      </c>
      <c r="H3" s="140" t="s">
        <v>4</v>
      </c>
      <c r="I3" s="140" t="s">
        <v>5</v>
      </c>
      <c r="J3" s="141" t="s">
        <v>6</v>
      </c>
      <c r="K3" s="141"/>
      <c r="L3" s="141"/>
      <c r="M3" s="141"/>
      <c r="N3" s="137" t="s">
        <v>47</v>
      </c>
      <c r="O3" s="140" t="s">
        <v>31</v>
      </c>
      <c r="P3" s="147" t="s">
        <v>42</v>
      </c>
      <c r="Q3" s="147" t="s">
        <v>32</v>
      </c>
      <c r="R3" s="147" t="s">
        <v>37</v>
      </c>
      <c r="S3" s="147" t="s">
        <v>33</v>
      </c>
      <c r="T3" s="140" t="s">
        <v>55</v>
      </c>
      <c r="U3" s="140" t="s">
        <v>57</v>
      </c>
      <c r="V3" s="141" t="s">
        <v>59</v>
      </c>
      <c r="W3" s="141"/>
      <c r="X3" s="141"/>
      <c r="Y3" s="141"/>
      <c r="Z3" s="141"/>
      <c r="AA3" s="141"/>
      <c r="AB3" s="140" t="s">
        <v>69</v>
      </c>
      <c r="AC3" s="142" t="s">
        <v>75</v>
      </c>
      <c r="AD3" s="144" t="s">
        <v>77</v>
      </c>
      <c r="AE3" s="145"/>
      <c r="AF3" s="146"/>
      <c r="AG3" s="137" t="s">
        <v>27</v>
      </c>
      <c r="AH3" s="137" t="s">
        <v>36</v>
      </c>
      <c r="AI3" s="140" t="s">
        <v>34</v>
      </c>
      <c r="AJ3" s="137" t="s">
        <v>35</v>
      </c>
    </row>
    <row r="4" spans="1:36" ht="130" x14ac:dyDescent="0.35">
      <c r="A4" s="1"/>
      <c r="B4" s="140"/>
      <c r="C4" s="140"/>
      <c r="D4" s="140"/>
      <c r="E4" s="140"/>
      <c r="F4" s="140"/>
      <c r="G4" s="140"/>
      <c r="H4" s="140"/>
      <c r="I4" s="140"/>
      <c r="J4" s="3" t="s">
        <v>7</v>
      </c>
      <c r="K4" s="3" t="s">
        <v>8</v>
      </c>
      <c r="L4" s="3" t="s">
        <v>9</v>
      </c>
      <c r="M4" s="11" t="s">
        <v>10</v>
      </c>
      <c r="N4" s="138"/>
      <c r="O4" s="140"/>
      <c r="P4" s="147"/>
      <c r="Q4" s="147"/>
      <c r="R4" s="147"/>
      <c r="S4" s="147"/>
      <c r="T4" s="140"/>
      <c r="U4" s="140"/>
      <c r="V4" s="3" t="s">
        <v>61</v>
      </c>
      <c r="W4" s="3" t="s">
        <v>62</v>
      </c>
      <c r="X4" s="3" t="s">
        <v>15</v>
      </c>
      <c r="Y4" s="3" t="s">
        <v>63</v>
      </c>
      <c r="Z4" s="3" t="s">
        <v>60</v>
      </c>
      <c r="AA4" s="3" t="s">
        <v>25</v>
      </c>
      <c r="AB4" s="140"/>
      <c r="AC4" s="143"/>
      <c r="AD4" s="3" t="s">
        <v>16</v>
      </c>
      <c r="AE4" s="3" t="s">
        <v>17</v>
      </c>
      <c r="AF4" s="3" t="s">
        <v>26</v>
      </c>
      <c r="AG4" s="138"/>
      <c r="AH4" s="138"/>
      <c r="AI4" s="140"/>
      <c r="AJ4" s="138"/>
    </row>
    <row r="5" spans="1:36" x14ac:dyDescent="0.3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333.5" x14ac:dyDescent="0.3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3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3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3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5">
      <c r="A14" s="1"/>
      <c r="B14" s="139" t="s">
        <v>24</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600-000000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ŠMSM</vt:lpstr>
      <vt:lpstr>SM</vt:lpstr>
      <vt:lpstr>AM</vt:lpstr>
      <vt:lpstr>VRM</vt:lpstr>
      <vt:lpstr>SADM</vt:lpstr>
      <vt:lpstr>SAM</vt:lpstr>
      <vt:lpstr>JUNGTINIAI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Neringa Žemaitienė</cp:lastModifiedBy>
  <cp:lastPrinted>2022-12-22T14:53:05Z</cp:lastPrinted>
  <dcterms:created xsi:type="dcterms:W3CDTF">2022-12-16T11:51:22Z</dcterms:created>
  <dcterms:modified xsi:type="dcterms:W3CDTF">2023-11-15T21:56:00Z</dcterms:modified>
</cp:coreProperties>
</file>