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21D4855C-ECC1-4E1A-8B8A-720F09BAB8E3}" xr6:coauthVersionLast="46" xr6:coauthVersionMax="46" xr10:uidLastSave="{00000000-0000-0000-0000-000000000000}"/>
  <bookViews>
    <workbookView xWindow="4215" yWindow="1440" windowWidth="22365" windowHeight="14055" xr2:uid="{00000000-000D-0000-FFFF-FFFF00000000}"/>
  </bookViews>
  <sheets>
    <sheet name="1 lentelė" sheetId="12" r:id="rId1"/>
    <sheet name="2 lentelė" sheetId="1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3" l="1"/>
  <c r="I40" i="13"/>
  <c r="H40" i="13"/>
</calcChain>
</file>

<file path=xl/sharedStrings.xml><?xml version="1.0" encoding="utf-8"?>
<sst xmlns="http://schemas.openxmlformats.org/spreadsheetml/2006/main" count="493" uniqueCount="336">
  <si>
    <t>Stiprybės</t>
  </si>
  <si>
    <t>Silpnybės</t>
  </si>
  <si>
    <t>Grėsmės</t>
  </si>
  <si>
    <t>Veiksniai</t>
  </si>
  <si>
    <t>Veiksnių pokyčių vertinimas*</t>
  </si>
  <si>
    <t>Galimybės</t>
  </si>
  <si>
    <t>Regionų plėtros planų rengimo</t>
  </si>
  <si>
    <t>metodikos</t>
  </si>
  <si>
    <t>5 priedas</t>
  </si>
  <si>
    <t>2 lentelė. Regiono plėtros plano įgyvendinimo rezultatai.</t>
  </si>
  <si>
    <t>Pastabos</t>
  </si>
  <si>
    <t xml:space="preserve">1. </t>
  </si>
  <si>
    <t>1.1.</t>
  </si>
  <si>
    <t>1.1.1.</t>
  </si>
  <si>
    <t>1.1.1.1.</t>
  </si>
  <si>
    <t>Vertinimo kriterijus</t>
  </si>
  <si>
    <t>Pasiekta  reikšmė</t>
  </si>
  <si>
    <t>* Veiksnių pokyčiai per ataskaitinį laikotarpį, regiono plėtros plano įgyvendinimo įtaka veiksnių pokyčiams.</t>
  </si>
  <si>
    <t>1.1.1.2.</t>
  </si>
  <si>
    <t>Nr.</t>
  </si>
  <si>
    <t>1 lentelė. Regiono plėtros plano SSGG lentelėje nurodytų veiksnių pokyčių įvertinimas.</t>
  </si>
  <si>
    <t xml:space="preserve">                                                     Regionų plėtros planų rengimo</t>
  </si>
  <si>
    <t xml:space="preserve">                                                     metodikos</t>
  </si>
  <si>
    <t xml:space="preserve">                                                     5 priedas</t>
  </si>
  <si>
    <t>REGIONO PLĖTROS PLANO ĮGYVENDINIMO ATASKAITA</t>
  </si>
  <si>
    <t xml:space="preserve">Iš viso </t>
  </si>
  <si>
    <t>Išmokėtas finansavimas (iš valstybės biudžeto, ES fondų ar kitų finansavimo šaltinių)</t>
  </si>
  <si>
    <t>Išmokėtos pareiškėjo / projekto vykdytojo  ir partnerio (-ių) lėšos</t>
  </si>
  <si>
    <t>Priemonių įgyvendinimas (Eur)</t>
  </si>
  <si>
    <t>Kodas</t>
  </si>
  <si>
    <t>Prioritetas, tikslas, uždavinys, priemonė</t>
  </si>
  <si>
    <t>Pavadinimas, mato vnt.</t>
  </si>
  <si>
    <t>Planuojama pasiekti  reikšmė</t>
  </si>
  <si>
    <t>Priemonei įgyvendinti numatytos lėšos (Eur)</t>
  </si>
  <si>
    <t>Planuojamas skirti finansavimas (iš valstybės biudžeto, ES fondų ar kitų finansavimo šaltinių)</t>
  </si>
  <si>
    <t>Planuojamos skirti pareiškėjo / projekto vykdytojo  ir partnerio (-ių) lėšos</t>
  </si>
  <si>
    <t>REGIONO PLĖTROS PLANO ĮGYVENDINIMO 2019 METŲ ATASKAITA</t>
  </si>
  <si>
    <t>1. Pirmaujantis ir labiausiai išsivystęs regionas - sukuriama didelė dalis visos šalies BVP, pritraukiama didžioji dalis tiesioginių užsienio bei materialinių investicijų</t>
  </si>
  <si>
    <t xml:space="preserve">2. Auga integracija į europinių ir šalies transporto koridorių sistemą - laipsniškai realizuojamas tarptautinis IX b transporto koridorius; Iš Lietuvą kertančių 6 europinių magistralių, keturios eina per Vilniaus regioną, padarydamos jį svarbia tarptautinio transporto koridoriaus dalimi. </t>
  </si>
  <si>
    <t xml:space="preserve">3. Vilniaus regionas - didžiausias paslaugų centras Lietuvoje. </t>
  </si>
  <si>
    <t xml:space="preserve">4. Didelė aukštųjų technologijų, mokslinių tyrimų ir eksperimentinės plėtros institucijų koncentracija (regione yra 4 iš 9 Lietuvoje veikiančių mokslo ir technologijų parkų). Vystomi integruoti mokslo, studijų ir verslo centrai  (slėniai) - Vilniaus santaros slėnis ir Vilniaus Saulėtekio slėnis, taip pat ruošiantis sukurti aukštas technologijas vystančioms įmonėms patrauklią verslo, inovacijų ir investicijų aplinką Vismaliukuose. </t>
  </si>
  <si>
    <t>5. Regione yra senosios sostinės Trakai ir Kernavė, išplėtotas saugomų teritorijų tinklas (3 UNESCO paveldo objektai, nacionaliniai ir regioniniai parkai).</t>
  </si>
  <si>
    <t>6. Vilnius - svarbiausias šalies aukštojo mokslo centras (14 universitetų, 6 kolegijos).</t>
  </si>
  <si>
    <t xml:space="preserve">7. Didžiausia kvalifikuotos darbo jėgos koncentracija, didelis aukštąjį mokslą baigusių asmenų skaičius. </t>
  </si>
  <si>
    <t>1. Didėja dispersinė gyventojų sklaida teritorijoje; dėl to auga visų rūšių infrastruktūros kaštai; Vilniaus miesto ir regiono urbanistinės struktūros modelis įvertinant neišvystytą susisiekimo struktūrą ir ekologines automobilizacijos pasekmes yra neprogresyvus ir ekonomiškai neefektyvus.</t>
  </si>
  <si>
    <t xml:space="preserve">2. Viešasis transportas nepajėgia aptarnauti didėjančios teritorijos, ištįsusios trasos darosi neefektyvios. </t>
  </si>
  <si>
    <t xml:space="preserve">3. Nuo privačių investicijų (gyvenamųjų ir komercinių objektų plėtros) labai atsilieka socialinės, susisiekimo, inžinerinės infrastruktūros formavimas. Vystant naujai įsisavinamas teritorijas ir modernizuojant senąsias (ypač gyvenamąsias teritorijas) nebuvo sukurti investiciniai modeliai, sudarantys sąlygas vystyti periferinius centrus ir įpareigojantys teritorijas vystyti kompleksiškai, neapsiribojant tik parduodamų sklypų planavimu. </t>
  </si>
  <si>
    <t xml:space="preserve">4. Didelė darbo jėgos dalis nepajėgi prisitaikyti prie rinkos pokyčių: turima kvalifikacija ir kompetencija neatitinka darbdavių keliamų reikalavimų, todėl susidaro aukšto sturktūrinio nedarbo teritorijos net ir arti Vilniaus miesto. Nedarbo lygis didesnis kaimo vietovėse lyginant su miestais, ženkliai aukštesnis. </t>
  </si>
  <si>
    <t>5. Netolygus investicijų pritraukimas į regioną</t>
  </si>
  <si>
    <t xml:space="preserve">6. Išaugęs ikimokyklinio ugdymo įstaigų trūkumas. Nestatomos naujos mokyklos ir ikimokyklinio ugdymo įstaigos. </t>
  </si>
  <si>
    <t xml:space="preserve">7. Aukštas nusikalstamumo lygis Vilniaus mieste. </t>
  </si>
  <si>
    <t>1. Tarptautinių krovinių pervežimo ir logistikos centrų plėtra.</t>
  </si>
  <si>
    <t xml:space="preserve">2. Pasaulinėje rinkoje auganti kūrybinių industrijų pramonės ir paslaugų paklausa. </t>
  </si>
  <si>
    <t xml:space="preserve">3. Didėjančios tradicinio kuro kainos didins alternatyvių transporto rūšių patrauklumą. </t>
  </si>
  <si>
    <t xml:space="preserve">4. Verslo steigimą ir veiklą reglamentuojančių teisės aktų supaprastinimas. </t>
  </si>
  <si>
    <t xml:space="preserve">5. Augantis aukštojo mokslo poreikis ir ilgėjanti vidutinė gyventojų mokymosi trukmė. </t>
  </si>
  <si>
    <t xml:space="preserve">6. Besikeičianti Europos ekonominė situacija, paskatins išvykusių Lietuvos gyventojų grįžimą. </t>
  </si>
  <si>
    <t xml:space="preserve">1. Mažėjančios tiesioginės užsienio investicijos, kurios užtikrina ekonominę plėtrą. Tai gali nulemti lėtas šalies ekonominis augimas ar galima ekonominė stagnacija Europos ar pasauliniu mastu. </t>
  </si>
  <si>
    <t xml:space="preserve">2. Ekonominis augimas, nekuriantis darbo vietų. </t>
  </si>
  <si>
    <t xml:space="preserve">3. Nestabili verslo aplinka, nulemta teisės aktų ir įstatymų kaitos bei didelės biurokratinės kliūtys SVV verslo plėtrai. </t>
  </si>
  <si>
    <t xml:space="preserve">4. Energetinių išteklių kainų augimas mažina realias gyventojų pajamas, mažėja pragyvenimo lygis, kas salygoja vietinės rinkos siaurėjimą. </t>
  </si>
  <si>
    <t>5. Depopulaicija ir gyventojų senėjimas</t>
  </si>
  <si>
    <t>6. Globali tarptautinė konkurencija</t>
  </si>
  <si>
    <t xml:space="preserve">7. Regioninė konkurencija su Ryga ir Minsku (turizmo, kultūros paslaugų, renginių organizavimo, transporto ir pan. sektoriuose). </t>
  </si>
  <si>
    <t>Prioritetas: Tvari ir konkurencinga regiono ekonomika</t>
  </si>
  <si>
    <t>Tikslas: Užtikrinti tvarų regiono ekonomikos augimą</t>
  </si>
  <si>
    <t>Uždavinys: Padidinti privačių investicijų srautus periferinėje regiono dalyje</t>
  </si>
  <si>
    <t>Priemonė: Teritorijų paruošimas pramonės plėtrai</t>
  </si>
  <si>
    <t>Priemonė: Apleistų teritorijų konversija naujai socialinei ir ekonominei veiklai</t>
  </si>
  <si>
    <t xml:space="preserve">1.1.1.3. </t>
  </si>
  <si>
    <t>Priemonė: paslaugų ir aptarnavimo kokybės gerinimas</t>
  </si>
  <si>
    <t>1.1.2.</t>
  </si>
  <si>
    <t>Uždavinys: Paskatinti regiono ekonominės veiklos įvairovės augimą ir tarptautinio konkurencingumo didėjimą, skatinant kūrybą ir aukštųjų technologijų naudojimu pagrįstų verslų plėtrą</t>
  </si>
  <si>
    <t>1.1.2.1.</t>
  </si>
  <si>
    <t>Priemonė: Infrastruktūros kūrybinei veiklai sukūrimas</t>
  </si>
  <si>
    <t xml:space="preserve">1.1.2.2. </t>
  </si>
  <si>
    <t xml:space="preserve">Priemonė: Inovatyvių paslaugų plėtojimas </t>
  </si>
  <si>
    <t>1.1.3.</t>
  </si>
  <si>
    <t>1.1.3.1.</t>
  </si>
  <si>
    <t>Priemonė: Viešųjų erdvių tvarkymas pritaikant gyventojų rekreacijai</t>
  </si>
  <si>
    <t xml:space="preserve">1.1.3.2. </t>
  </si>
  <si>
    <t>Priemonė: Bendruomenės traukos centrų kūrimas</t>
  </si>
  <si>
    <t xml:space="preserve">1.1.3.3. </t>
  </si>
  <si>
    <t>Priemonė: Rekreacinių teritorijų tvarkymas</t>
  </si>
  <si>
    <t>1.1.3.4</t>
  </si>
  <si>
    <t>Priemonė: Turizmo skatinimas</t>
  </si>
  <si>
    <t xml:space="preserve">2. </t>
  </si>
  <si>
    <t>Prioritetas: Aukšta gyvenimo kokybė</t>
  </si>
  <si>
    <t>2.1.</t>
  </si>
  <si>
    <t>Tikslas: Pagerinti gyvenimo kokybę, sudarant sąlygas ekonominio augimo naudą pajusti visiems regiono gyventojams</t>
  </si>
  <si>
    <t>2.1.1.</t>
  </si>
  <si>
    <t>Uždavinys: Suvaldyti chaotišką urbanizaciją ties Vilniaus miesto riba, didinant Vilniaus miesto branduolio teritorijų ir tradicinių miestų ir miestelių patrauklumą gyventi</t>
  </si>
  <si>
    <t>2.1.1.1.</t>
  </si>
  <si>
    <t>Priemonė:Pagerinti gyventojų judėjimo sąlygas tarp gyvenamųjų teritorijų ir darbo vietų</t>
  </si>
  <si>
    <t>2.1.1.2.</t>
  </si>
  <si>
    <t>2.1.1.3.</t>
  </si>
  <si>
    <t>Priemonė: Inžinerinės infrastruktūros plėtra</t>
  </si>
  <si>
    <t>Priemonė: Aktyvaus poilsio infrastruktūros sukūrimas</t>
  </si>
  <si>
    <t>2.1.1.4.</t>
  </si>
  <si>
    <t>Priemonė: Atliekų tvarkymo infrastruktūros plėtra</t>
  </si>
  <si>
    <t>2.1.2.</t>
  </si>
  <si>
    <t>Uždavinys: Sudaryti sąlygas efektyviam ir draugiškam aplinkai darbo jėgos judėjimui tarp pagrindinių ekonominės plėtros centrų ir gyvenamųjų (ypač kaimiškų) teritorijų</t>
  </si>
  <si>
    <t>2.1.2.1.</t>
  </si>
  <si>
    <t>Priemonė:  Privažiavimų iki pagrindinių magistralių ir krašto kelių gerinimas</t>
  </si>
  <si>
    <t>2.1.2.2.</t>
  </si>
  <si>
    <t>Priemonė: Ekologiško viešojo transporto plėtra</t>
  </si>
  <si>
    <t>2.1.2.3.</t>
  </si>
  <si>
    <t>Priemonė: Eismo saugumo gerinimas</t>
  </si>
  <si>
    <t>2.1.3.</t>
  </si>
  <si>
    <t>Uždavinys: Optimizuoti viešųjų ir socialinių paslaugų infrastruktūrą ir turinį, prisitaikant prie besikeičiančių regiono gyventojų poreikių</t>
  </si>
  <si>
    <t>2.1.3.1.</t>
  </si>
  <si>
    <t>Priemonė:  Ikimokyklinio ugdymo įstaigų edukacinių erdvių atnaujinimas; ikimokyklinių įstaigų energetinio efektyvumo didinimas</t>
  </si>
  <si>
    <t>2.1.3.2.</t>
  </si>
  <si>
    <t>Priemonė:  Socialinių paslaugų efektyvinimo didinimas</t>
  </si>
  <si>
    <t>2.1.3.3.</t>
  </si>
  <si>
    <t>Priemonė: Socialinio būsto fondo plėtra</t>
  </si>
  <si>
    <t>2.1.3.4.</t>
  </si>
  <si>
    <t>Priemonė: Bendrojo lavinimo mokyklų edukacinių erdvių modernizavimas</t>
  </si>
  <si>
    <t>Priemonė: Gyventojų aptarnavimo kokybės gerinimas savivaldybių institucijose ir įstaigose</t>
  </si>
  <si>
    <t>2.1.4.</t>
  </si>
  <si>
    <t>Uždavinys: Sumažinti socialinę įtampą tarp atskirų regiono teritorijų ir visuomenės grupių, užtikrinant socialiai pažeidžiamų visuomenės grupių integraciją ir pagrindinių paslaugų šioms grupėms prieinamumą (kokybiškas ir nebrangias paslaugas)</t>
  </si>
  <si>
    <t>2.1.4.1.</t>
  </si>
  <si>
    <t>Priemonė:  Tautinių mažumų paveldą reprezentuojančių kultūros objektų atkūrimas ir sutvarkymas</t>
  </si>
  <si>
    <t>2.1.4.2.</t>
  </si>
  <si>
    <t>Priemonė:   Nestacionarių socialinių paslaugų plėtra</t>
  </si>
  <si>
    <t>2.1.4.3.</t>
  </si>
  <si>
    <t>Priemonė: Visuomenės sveikatos priežiūros kokybės ir prieinamumo gerinimas</t>
  </si>
  <si>
    <t>1.1-ef-1</t>
  </si>
  <si>
    <t>1.1-ef-2</t>
  </si>
  <si>
    <t xml:space="preserve">Efekto vertinimo kriterijus: Tiesioginės užsienio investicijos Vilniaus regione, mln. Eur. </t>
  </si>
  <si>
    <t>2.1-ef-1</t>
  </si>
  <si>
    <t>Rezultato vertinimo kriterijus: Materialinės investicijos Ukmergės, Švenčionėlių ir Šalčininkų rajonų savivaldybėse, tūkst., Eur.</t>
  </si>
  <si>
    <t>1.1.1-r-1</t>
  </si>
  <si>
    <t>Rezultato vertinimo kriterijus: Įmonių dirbančiųjų skaičius kūrybinėse, meninėse ir pramogų organizavimo veiklose (EVRK 2 red. R sektorius, išskyrus azartinių žaidimų ir lažybų organizavimo veiklą) bei informacijos ir ryšių veiklose (EVRK 2 red. J sektorius) Vilniaus regione</t>
  </si>
  <si>
    <t>1.1.2-r-1</t>
  </si>
  <si>
    <t>1.1.3-r-1</t>
  </si>
  <si>
    <t>Rezultato vertinimo kriterijus: Veikiančių MVĮ skaičius Vilniaus regione (be Vilniaus miesto savivaldybės), vnt./1000 gyv.</t>
  </si>
  <si>
    <t>2.1.1-r-1</t>
  </si>
  <si>
    <t>2.1.1-r-2</t>
  </si>
  <si>
    <t>2.1.2-r-1</t>
  </si>
  <si>
    <t>Rezultato vertinimo kriterijus: Keleivių apyvarta vietinio (priemiestinio ir miesto) susisiekimo maršrutais, tūkst. keleivio km</t>
  </si>
  <si>
    <t>2.1.3-r-1</t>
  </si>
  <si>
    <t>2.1.4-r-1</t>
  </si>
  <si>
    <t>2.1.4-r-2</t>
  </si>
  <si>
    <t>P.B. 235</t>
  </si>
  <si>
    <t>Produkto vertinimo kriterijus: Investicijas gavusios vaikų priežiūros arba švietimo infrastruktūros pajėgumas</t>
  </si>
  <si>
    <t>Produkto vertinimo kriterijus: Sukurtos arba atnaujitos atviros erdvės miestų vietovėse</t>
  </si>
  <si>
    <t>P.B. 238</t>
  </si>
  <si>
    <t>P.B. 239</t>
  </si>
  <si>
    <t>P.S.415</t>
  </si>
  <si>
    <t>P.N. 910</t>
  </si>
  <si>
    <t>P.S.416</t>
  </si>
  <si>
    <t>Produkto vertinimo kriterijus: Viešojo valdymo institucijos, pagal veiksmų programą ESF lėšomis įgyvendinusios paslaugų ir (ar) aptarnavimo kokybei gerinti skirtas priemones</t>
  </si>
  <si>
    <t>Produkto vertinimo kriterijus: Viešojo valdymo institucijų darbuotojai, kurie dalyvavo pagal veiksmų programą ESF lėšomis vykdytose veiklose, skirtose stiprinti teikiamų paslaugų ir (ar) aptarnavimo kokybės gerinimui reikalingas kompetencijas</t>
  </si>
  <si>
    <t>Produkto vertinimo kriterijus: Parentos piliečių chartijos</t>
  </si>
  <si>
    <t>P.N. 304</t>
  </si>
  <si>
    <t>P.S. 364</t>
  </si>
  <si>
    <t>Produkto vertinimo kriterijus: Naujos atviros erdvės vietovėse nuo 1 iki 6 tūkst. gyv. (išskyrus savivaldybių centrus)</t>
  </si>
  <si>
    <t>P.S. 335</t>
  </si>
  <si>
    <t>O.15</t>
  </si>
  <si>
    <t>P.B. 209</t>
  </si>
  <si>
    <t>O.3</t>
  </si>
  <si>
    <t>Produkto vertinimo kriterijus: Sutvarkyti, įrengti ir pritaikyti lankymui gamtos ir kultūros paveldo objektai ir teritorijos</t>
  </si>
  <si>
    <t>Produkto vertinimo kriterijus: Sukurtos arba atnaujintos atviros erdvės miestų vietovėse</t>
  </si>
  <si>
    <t>Produkto vertinimo kriterijus: Atnaujinti ir (ar) pritaikyti naujai paskirčiai pastatai ir statiniai kaimo vietovėse</t>
  </si>
  <si>
    <t xml:space="preserve">Produkto vertinimo kriterijus: Veiksmų, kuriais remiamos investicijos į mažos apimties infrastruktūrą skaičius </t>
  </si>
  <si>
    <t xml:space="preserve">Produkto vertinimo kriterijus: Gyventojų, kurie naudojasi geresnėmis paslaugomis/infrastruktūra, skaičius </t>
  </si>
  <si>
    <t>SO12.1</t>
  </si>
  <si>
    <t xml:space="preserve">Produkto vertinimo kriterijus: Regioninio planavimo būdu įgyvendintų mažos apimties infrastruktūros projektų skaičius </t>
  </si>
  <si>
    <t>P.S. 365</t>
  </si>
  <si>
    <t>Produkto vertinimo kriterijus:  Gyventojų, kurie naudojasi geresnėmis paslaugomis/infrastruktūra, skaičius</t>
  </si>
  <si>
    <t>Produkto vertinimo kriterijus: Atnaujinti ir (ar) naujai paskirčiai pastatai ir statiniai kaimo vietovėse</t>
  </si>
  <si>
    <t>Produkto vertinimo kriterijus: Regioninio planavimo būdu įgyvendintų mažos apimties infrastruktūros projektų skaičius</t>
  </si>
  <si>
    <t>P.S. 338</t>
  </si>
  <si>
    <t>R.N. 091</t>
  </si>
  <si>
    <t>R.N. 093</t>
  </si>
  <si>
    <t>R.N. 094</t>
  </si>
  <si>
    <t>Produkto vertinimo kriterijus: Pastatyti arba atnaujinti viešieji arba komerciniai pastatai miestų vietovėse</t>
  </si>
  <si>
    <t>Produkto vertinimo kriterijus: Išsaugoti, sutvarkyti ar atkurti įvairaus teritorinio lygmens kraštovaizdžio arealai</t>
  </si>
  <si>
    <t>Produkto vertinimo kriterijus: Teritorijų, kuriuose įgyvendintos kraštovaizdžio formavimo priemonės</t>
  </si>
  <si>
    <t>R.N. 092</t>
  </si>
  <si>
    <t>Produkto vertinimo kriterijus: Kraštovaizdžio ir (ar) gamtinio karkaso formavimo aspektais pakeisti ar pakoreguoti savivaldybių ar jų dalių bendrieji planai</t>
  </si>
  <si>
    <t>Produkto vertinimo kriterijus: Likviduoti kraštovaizdį darkantys bešeimininkiai apleisti statiniai ir įrenginiai</t>
  </si>
  <si>
    <t>Produkto vertinimo kriterijus: Rekultivuotos, atvirais kasiniais pažeistos žemės</t>
  </si>
  <si>
    <t>P.N. 817</t>
  </si>
  <si>
    <t>Produkto vertinimo kriterijus: Įrengti ženklinimo infrastruktūros objektai</t>
  </si>
  <si>
    <t>P.B. 214</t>
  </si>
  <si>
    <t>P.N. 508</t>
  </si>
  <si>
    <t>P.S. 342</t>
  </si>
  <si>
    <t>P.S. 321</t>
  </si>
  <si>
    <t>P.S. 322</t>
  </si>
  <si>
    <t>Produkto vertinimo kriterijus: Bendras naujai nutiestų kelių ilgis</t>
  </si>
  <si>
    <t>Produkto vertinimo kriterijus: Bendras rekonstruotų arba atnaujintų kelių ilgis</t>
  </si>
  <si>
    <t xml:space="preserve">Produkto vertinimo kriterijus: Įdiegtos saugų eismą gerinančios ir aplinkosaugos priemonės </t>
  </si>
  <si>
    <t>Produkto vertinimo kriterijus: Įrengtų naujų dviračių ir/ar pėsčiųjų takų ir/ar trasų ilgis</t>
  </si>
  <si>
    <t>P.S. 325</t>
  </si>
  <si>
    <t>Produkto vertinimo kriterijus: Rekonstruotų dviračių ir/ar pėsčiųjų takų ir/ar trasų ilgis</t>
  </si>
  <si>
    <t>Produkto vertinimo kriterijus: Įsigytos naujos ekologiškos viešojo transporto priemonės</t>
  </si>
  <si>
    <t xml:space="preserve">Produkto vertinimo kriterijus: veiksmų, kuriais remiamos investicijos į mažos apimties infrastruktūrą skaičius </t>
  </si>
  <si>
    <t xml:space="preserve">Produkto vertinimo kriterijus: Regioninio planavimo būdu įgyvendintų mažos apimties infstrastruktūros projektų skaičius </t>
  </si>
  <si>
    <t>P.S. 339</t>
  </si>
  <si>
    <t>P.S. 328</t>
  </si>
  <si>
    <t xml:space="preserve">P.S. 333 </t>
  </si>
  <si>
    <t>P.N. 028</t>
  </si>
  <si>
    <t>P.N. 051</t>
  </si>
  <si>
    <t>P.N. 053</t>
  </si>
  <si>
    <t>P.N. 054</t>
  </si>
  <si>
    <t xml:space="preserve">Produkto vertinimo kriterijus: Gyventojai, kuriems teikiamos paslaugos naujai pastatytais nuotekų surinkimo tinklais </t>
  </si>
  <si>
    <t xml:space="preserve">Produkto vertinimo kriterijus: Gyventojai kuriems teikiamos nuotekų valymo paslaugos naujai pastaytais ir (arba) rekonstuotais nuotekų valymo įrenginiais </t>
  </si>
  <si>
    <t>Produkto vertinimo kriterijus:  Rekonsturotų vandens tiekimo ir nuotakų surinkimo tinklų ilgis</t>
  </si>
  <si>
    <t xml:space="preserve">Produkto vertinimo kriterijus: Gyventojai, kuriems teikiamos vandens tiekimo paslaugos naujai pastatytais geriamojo vandens tiekimo tinklais </t>
  </si>
  <si>
    <t xml:space="preserve">Produkto vertinimo kriterijus: Gyventojai, kuriems teikiamos vandens tiekimo paslaugos iš naujai pastatytų ir (arba) rekonstruotų geriamojo vandens gerinimo įrenginių </t>
  </si>
  <si>
    <t xml:space="preserve">Produkto vertinimo kriterijus: Lietaus nuotėkio plotas, iš kurio surenkama, paviršiniam (lietaus) vendeniui tvarkyti, įrengta ir rekonstruota infrastruktūra </t>
  </si>
  <si>
    <t>Produkto vertinimo kriterijus: Įsigytų gatvių valymo įrenginiai</t>
  </si>
  <si>
    <t xml:space="preserve">Produkto vertinimo kriterijus: Inventorizuota neapkaityto paviršinių nuotekų nuoakynimo dalis </t>
  </si>
  <si>
    <t>Produkto vertinimo kriterijus: Pastatyti arba atnaujinti komerciniai pastatai miesto vietovėse</t>
  </si>
  <si>
    <t>P.S. 329</t>
  </si>
  <si>
    <t>Produkto vertinimo kriterijus: Sukurti/pagerinti atskiro komunalinių atliekų surinkimo pajėgumai (tonos/metai)</t>
  </si>
  <si>
    <t xml:space="preserve">Produkto vertinimo kriterijus: Regioninio planavimo būdu įgyvendintų infrastruktūros projektų skaičius </t>
  </si>
  <si>
    <t>P.B. 328</t>
  </si>
  <si>
    <t>Produkto vertinimo kriterijus: Sukurtos arba atnaujintos atviros ardvės miestų vietovėse</t>
  </si>
  <si>
    <t>R.S. 342</t>
  </si>
  <si>
    <t xml:space="preserve">Produkto vertinimo kriterijus: Sugaištas kelionės automobiliu kelias (išskyrus TEN-T kelius) laikas </t>
  </si>
  <si>
    <t>P.S. 380</t>
  </si>
  <si>
    <t>P.N. 717</t>
  </si>
  <si>
    <t>P.N. 743</t>
  </si>
  <si>
    <t xml:space="preserve">Produkto vertinimo kriterijus:  Pagal veiksmų programą ERPF lėšomis sukurtos naujos ikimokyklinio ir priešmokyklinio ugdymo vietos </t>
  </si>
  <si>
    <t>Produkto vertinimo kriterijus: Pagal veiksmų programč ERPF lėšomis atnaujintos ikimokyklinio ir priešmokyklinio ugdymo mokyklos</t>
  </si>
  <si>
    <t>Produkto vertinimo kriterijus: Pagal veiksmų programą ERPF lėšomis atnaujintos ikimokyklinio ir/ar priešmokyklinio ugdymo grupės</t>
  </si>
  <si>
    <t>P.S. 361</t>
  </si>
  <si>
    <t xml:space="preserve">Produkto vertinimo kriterijus: Investicijas gavusių socialinių paslaugų infrastruktūros objektų skaičius </t>
  </si>
  <si>
    <t xml:space="preserve">R.N. 403 </t>
  </si>
  <si>
    <t>Produkto vertinimo kriterijus: Tikslinių grupių asmenys, gavę tiesioginės naudos iš investicijų į socialinių paslaugų infrastruktūrą</t>
  </si>
  <si>
    <t xml:space="preserve">R.N. 404 </t>
  </si>
  <si>
    <t>Produkto vertinimo kriterijus: Investicijas gavusiose įstaigose esančios vietos socialinių paslaugų gavėjams</t>
  </si>
  <si>
    <t>P.S. 362</t>
  </si>
  <si>
    <t>Produkto vertinimo kriterijus: Naujai įrengti ar įsigyti socialiniai būstai</t>
  </si>
  <si>
    <t>P.N. 722</t>
  </si>
  <si>
    <t>Produkto vertinimo kriterijus: Pagal veiksmų programą ERPF lėšomis atnaujintos bendrojo ugdymo mokyklos</t>
  </si>
  <si>
    <t>P.N. 723</t>
  </si>
  <si>
    <t>Produkto vertinimo kriterijus: Atnaujintos neformaliojo ugdymo įstaigos</t>
  </si>
  <si>
    <t>Produkto vertinimo kriterijus: Numatomų apsilankymų remiamuose kultūros ir gamtos paveldo objektuose bei turistų traukos vietose skaičius</t>
  </si>
  <si>
    <t xml:space="preserve">P.S. 335 </t>
  </si>
  <si>
    <t>Produkto vertinimo kriterijus: Numatomo apsilankymų remiamuose kultūros ir gamtos paveldo objektuose bei turistų traukos vietose skaičius padidėjimas</t>
  </si>
  <si>
    <t>P.S. 372</t>
  </si>
  <si>
    <t xml:space="preserve">P.B. 236 </t>
  </si>
  <si>
    <t>Produkto veritnimo kriterijus: Tikslinių grupių asmenys, kurie dalyvavo informavimo, švietimo ir mokymo renginiuose bei sveikatos veiklose</t>
  </si>
  <si>
    <t xml:space="preserve">Produkto vertinimo kriterijus: Gyventojai, turintys galimybę pasinaudoti pagerintomis sveikatos priežiūros paslaugomis </t>
  </si>
  <si>
    <t>P.S. 363</t>
  </si>
  <si>
    <t xml:space="preserve">Produkto vertinimo kriterijus: Viešasias sveikatos priežiūros paslaugas teikiančios įstaigos, kuriose pagerinta paslaugų teikimo infrastruktūra, skaičius </t>
  </si>
  <si>
    <t xml:space="preserve">Rezultato vertinimo kriterijus: Vilniaus miesto urbanizacijos lygis, proc. </t>
  </si>
  <si>
    <t>Efekto vertinimo kriterijus: Gyventojų, prisijungusių prie nuotekų surinkimo sistemos, dalis, proc (aglomeracijose, min-max)</t>
  </si>
  <si>
    <t>Rezultato vertinimo kriterijus: Nepilnamečių, įtariamų oadarius nusikalstamas veikas, skaičius, tenkantis 100 tūkst. 14-17 metų amžiaus vaikų</t>
  </si>
  <si>
    <t>-</t>
  </si>
  <si>
    <t>Produkto vertinimo kriterijus: Modernizuoti kultūros infrastruktūros objektai</t>
  </si>
  <si>
    <t xml:space="preserve">Produkto vertinimo kriterijus: Pastatyti arba atnaujinti viešieji arba komerciniai pastatai miestų vietovėse </t>
  </si>
  <si>
    <t>2.1.3.5.</t>
  </si>
  <si>
    <t>R.N.907</t>
  </si>
  <si>
    <t>Viešojo valdymo institucijos, pagerinusios visuomenės patenkinimo teikiamomis paslaugomis indeksą</t>
  </si>
  <si>
    <t>R.S.397</t>
  </si>
  <si>
    <t>RSP.01</t>
  </si>
  <si>
    <t>RSP.02</t>
  </si>
  <si>
    <t>Uždavinys: Paskatinti darbo jėgai imlių ŪM sektorių (turizmo, gyventojų aptarnavimo, transporto) smulkių ir vidutinių įmonių plėtrą</t>
  </si>
  <si>
    <t>P.N.304</t>
  </si>
  <si>
    <t>P.S.335</t>
  </si>
  <si>
    <t xml:space="preserve">P.N.922 </t>
  </si>
  <si>
    <t>R.N.923</t>
  </si>
  <si>
    <t>P.N.507</t>
  </si>
  <si>
    <t>P.N.509</t>
  </si>
  <si>
    <t>P.S. 323</t>
  </si>
  <si>
    <t>P.S.324</t>
  </si>
  <si>
    <t xml:space="preserve">P.S. 343 </t>
  </si>
  <si>
    <t>P.N.097</t>
  </si>
  <si>
    <t>P.N.098</t>
  </si>
  <si>
    <t>P.N. 050</t>
  </si>
  <si>
    <t>P.S.330</t>
  </si>
  <si>
    <t>P.S.380</t>
  </si>
  <si>
    <t>P.S.604</t>
  </si>
  <si>
    <t>Produkto vertinimo kriterijus: Tuberkulioze sergantys pacientai, kuriems buvo suteiktos socialinės paramos priemonės (maisto talonų dalinimas ir kelionės išlaidų kompensavimas) tuberkuliozės ambulatorinio gydymo metu</t>
  </si>
  <si>
    <t>Produkto vertinimo kriterijus: Pagal veiksmų programą ERPF lėšomis sukurtos naujos ikimokyklinio ir priešmokyklinio ugdymo vietos</t>
  </si>
  <si>
    <t>Produkto vertinimo kriterijus: Sukurti/pagerinti maisto/virtuvės atliekų apdorojimo pajėgumai</t>
  </si>
  <si>
    <t>Produkto vertinimo kriterijus: Įvykdytos visuomenės informavimo apie aplinkos oro kokybės gerinimą kampanijos</t>
  </si>
  <si>
    <t>Produkto vertinimo kriterijus: Įsigyti gatvių valymo įrenginiai</t>
  </si>
  <si>
    <t>Produkto vertinimo kriterijus: Įgyvendinus projektą, sukurta drbo vietų, kuriose mokamas vidutinis mėnesinis bruto darbo užmokestis didesnis negu Lietuvos statistikos departamento paskelbtas paskutinis savivaldybės, kurioje numatyta įgyvendinti projektą, vidutinis mėnesinis bruto darbo</t>
  </si>
  <si>
    <t>Produkto vertinimo kriterijus: Savivaldybės, dalyvaujančios įgyvendinant bendros veiklos strategijas</t>
  </si>
  <si>
    <t>Produkto vertinimo kriterijus: Funkcinėse zonose įgyvendinti kelių savivaldybių bendros veiklos strategijų veiksmai</t>
  </si>
  <si>
    <t>Produkto vertinimo kriterijus: Įrengtos elektromobilių įkrovimo prieigos</t>
  </si>
  <si>
    <t>Produkto vertinimo kriterijus: Parengti darnaus judumo mieste planai</t>
  </si>
  <si>
    <t>Produkto vertinimo kriterijus: Įdiegtos saugų eismą gerinančios ir aplinkosaugos priemonės, iš kurių: geležinkelių pervažose</t>
  </si>
  <si>
    <t>Produkto vertinimo kriterijus: Sugaištas kelionės automobilių kelias (išskyrus TEN-T kelius) laikas</t>
  </si>
  <si>
    <t>Produkto vertinimo kriterijus: Įdiegtos intelektinės transporto sistemos</t>
  </si>
  <si>
    <t>Produkto vertinimo kriterijus: Įgyvendintos darnaus judumo priemonės</t>
  </si>
  <si>
    <t>Produkto vertinimo kriterijus: Įgyvendinus projektą, sukurta drbo vietų, kuriose mokamas vidutinis mėnesinis bruto darbo užmokestis didesnis negu Lietuvos statistikos departamento paskelbtas paskutinis savivaldybės, kurioje numatyta įgyvendinti projektą, vidutinis mėnesinis bruto darbo užmokestis</t>
  </si>
  <si>
    <t>Produkto vertinimo kriterijus: Valstybės ir savivaldybių institucijų ir įstaigų, pagal veiksmų programą ESF lėšomis įgyvendinusių paslaugų ir (ar) aptarnavimo kokybei gerinti skirtas priemones, dalis</t>
  </si>
  <si>
    <t>Produkto vertinimo kriterijus: Esamų darbo vietų pridėtinės vertės didinimas</t>
  </si>
  <si>
    <t>Produkto vertinimo kriterijus: Numatomo apsilankymų remiamuose kultūros ir gamtos paveldo objektuose bei turistų traukos vietose skaičiaus padidėjimas</t>
  </si>
  <si>
    <t>Produkto vertinimo kriterijus: Sutvarkyti, įrengti ir pritaikyti lankymui gamtos ir kultūros objektai ir teritorijos</t>
  </si>
  <si>
    <t xml:space="preserve">Rezultato vertinimo kriterijus:  Gyvenamosios aplinkos indeksas </t>
  </si>
  <si>
    <t xml:space="preserve">Rezultato vertinimo kriterijus:  Gyventojų ilgalaikis įprastinės veiklos ribojimas dėl sveikatos sutrikimų (labai apribota įprastinė veika) proc. </t>
  </si>
  <si>
    <t xml:space="preserve"> </t>
  </si>
  <si>
    <t>Efekto vertinimo kriterijus: Bruto darbo užmokesčio netolygumai tarp Vilniaus regiono savivaldybių (proc.)</t>
  </si>
  <si>
    <t>Planuojama pasiekti iki 2029 metų.</t>
  </si>
  <si>
    <t xml:space="preserve">Rezultato vertinimo kriterijus: Namų ūkių pasiskirstymas pagal tai, kaip namų ūkis verčiasi, proc. </t>
  </si>
  <si>
    <t>Planuojama pasiekti 2021 metais.</t>
  </si>
  <si>
    <t>P.N.910</t>
  </si>
  <si>
    <t>Produkto vertinimo kriterijus: Parengtos piliečių chartijos</t>
  </si>
  <si>
    <t xml:space="preserve">Planuojama pasiekti      2021 m. </t>
  </si>
  <si>
    <t>P.B. 218</t>
  </si>
  <si>
    <t>Produkto vertinimo kriterijus:  Papildomi gyventojai, kuriems teikiamos pagerintos vandens tiekimo paslaugos (Asmenys)</t>
  </si>
  <si>
    <t>P.B. 219</t>
  </si>
  <si>
    <t>Produkto vertinimo kriterijus:  Papildomi gyventojai, kuriems teikiamos pagerintos nuotekų tvarkymo paslaugos (Gyventojų ekvivalentas)</t>
  </si>
  <si>
    <t>199 802,07</t>
  </si>
  <si>
    <t>72 887,93</t>
  </si>
  <si>
    <t>Produkto vertinimo kriterijus: Pagal veiksmų programą ERPF lėšomis atnaujintos ikimokyklinio ir/ar priešmokyklinio ugdymo vietos (Skaičius)</t>
  </si>
  <si>
    <t>P.S.434</t>
  </si>
  <si>
    <t>Vilniaus regionas išliko pirmaujantis ir didžiausias Lietuvoje paslaugų centras, pritraukiantis žmones iš įvairių  tiek Lietuvos, tiek užsienio miestų.</t>
  </si>
  <si>
    <t xml:space="preserve">Vilniaus regione išliko išplėtotas saugomų teritorijų tinklas. </t>
  </si>
  <si>
    <t xml:space="preserve">Vilniaus regionas išliko pirmaujančiu regionu, turinčiu didžiausią kvalifikuoto darbo jėgos koncentraciją ir aukštąjį išsilavinimą baigusiųjų asmenų skaičių. </t>
  </si>
  <si>
    <t xml:space="preserve">Vilniaus regione buvo matomas pagerėjimas, kadangi urbanizacijos lygis regione didėjo, lyginant su 2019 m. duomenimis. To pasekoje, regione atsirado naujų eknomiškai efektyvių iniciatyvų ir projektų, siekiant šią silpnybę sumažinti. </t>
  </si>
  <si>
    <t xml:space="preserve">Šis veiksnys išliko Vilniaus regiono silpnybe. </t>
  </si>
  <si>
    <t xml:space="preserve">Vilniaus regione pasireiškė ne ikimokyklinio ugdymo įstaigų trūkumas, tačiau mokyklų lankomumo ir vaikų skaičiaus problema, lyginant regione esančias savivaldybes su Vilniaus miestu. Regiono savivaldybėse buvo matomas mokinių skaičiaus trūkumas, o Vilniaus miesto mokyklos buvo užpildytos, ar net perpildytos. </t>
  </si>
  <si>
    <t>Vilniaus regione kūrybinių industrijų pramonė išliko paklausi.</t>
  </si>
  <si>
    <t>Vilniaus regione šis veiksnys išliko grėsme.</t>
  </si>
  <si>
    <t xml:space="preserve">Planuojama pasiekti iki    2023 m. </t>
  </si>
  <si>
    <t xml:space="preserve">Vilniaus regionas išliko pirmaujantis ir labiausiai išsivystęs. Vilniaus regione buvo suskurta didelė dalis viso šalies BVP, pritraukta didžioji dalis tiesioginių užsienio bei materialinių investicijų. </t>
  </si>
  <si>
    <t xml:space="preserve">Vilniaus regione toliau augo integracija į europinių ir šalies transporto koridorių sistemą. Vilniaus regionas buvo svarbus tarptautinio transporto koridoriaus dalis. </t>
  </si>
  <si>
    <t xml:space="preserve">Vilniaus regionas išliko tarp didelės aukštųjų technologijų, mokslinių tyrimų ir eksperimentinės plėtros institucijų koncentracijos. Toliau buvo vystomi integruoti mokslo, studijų ir verslo centrai  (slėniai). 2020 m. išaugo bendradarbiavimas tarp mokslo, studijų ir verslo centrų dėl pandemijos valdymo. </t>
  </si>
  <si>
    <t xml:space="preserve">Vilniaus miestas išliko svarbiausias šalies aukštojo mokslo centras. </t>
  </si>
  <si>
    <t xml:space="preserve">Vilniaus regione buvo matomas pagerėjimas. Buvo sukurti investiciniai modeliai, sudarantys sąlygas vystyti periferinius centrus ir įpareigojantys teritorijas vystyti kompleksiškai, neapsiribojant tik parduodamų sklypų planavimu. </t>
  </si>
  <si>
    <t xml:space="preserve">Vilniaus regione buvo matomas pagerėjimas, tačiau turimos kvalifikacijos ir kompetencijų  tobulinimo klausimai išlieka aktualūs, kadangi buvo jaučiamas stiprus kartų skirtumas darbo rinkoje. Nedarbo lygis išliko didesnis periferijoje, lyginant su centrais. </t>
  </si>
  <si>
    <t>Vilniaus regione buvo matomas pagerėjimas.</t>
  </si>
  <si>
    <t xml:space="preserve">Vilniaus regione buvo matomas tarptautinių krovinių pervežimo ir logistikos paslaugų centrų plėtros augimas. Ši galimybė Vilniaus regione ir toliau išliko paklausi. </t>
  </si>
  <si>
    <t>Vilniaus regione buvo matomas alternatyvių transporto rūšių patrauklumo didėjimas.</t>
  </si>
  <si>
    <t xml:space="preserve">Vilniaus regione buvo matomas augantis steigiamų verslų skaičius. </t>
  </si>
  <si>
    <t xml:space="preserve">Vilniaus regione buvo matomas augantis aukštojo mokslo poreikis, tačiau ilgėjanti vidutinė gyventojų mokymosi trukmė išliko galimybe. </t>
  </si>
  <si>
    <t>Vilniaus regione buvo matomas didesnis išvykusių Lietuvos gyventojų grįžimas.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</si>
</sst>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sz val="10"/>
      <name val="Arial"/>
      <family val="2"/>
      <charset val="186"/>
    </font>
    <font>
      <sz val="12"/>
      <name val="Times New Roman"/>
      <family val="1"/>
      <charset val="186"/>
    </font>
    <font>
      <sz val="11"/>
      <name val="Calibri"/>
      <family val="2"/>
      <charset val="186"/>
      <scheme val="minor"/>
    </font>
    <font>
      <b/>
      <sz val="12"/>
      <name val="Times New Roman"/>
      <family val="1"/>
      <charset val="186"/>
    </font>
    <font>
      <b/>
      <sz val="11"/>
      <color theme="1"/>
      <name val="Calibri"/>
      <family val="2"/>
      <charset val="186"/>
      <scheme val="minor"/>
    </font>
    <font>
      <b/>
      <sz val="10"/>
      <color theme="1"/>
      <name val="Times New Roman"/>
      <family val="1"/>
      <charset val="186"/>
    </font>
    <font>
      <sz val="10"/>
      <name val="Times New Roman"/>
      <family val="1"/>
      <charset val="186"/>
    </font>
    <font>
      <b/>
      <sz val="10"/>
      <name val="Times New Roman"/>
      <family val="1"/>
      <charset val="186"/>
    </font>
    <font>
      <sz val="10"/>
      <color theme="1"/>
      <name val="Calibri"/>
      <family val="2"/>
      <charset val="186"/>
      <scheme val="minor"/>
    </font>
    <font>
      <sz val="10"/>
      <color rgb="FFFF0000"/>
      <name val="Times New Roman"/>
      <family val="1"/>
      <charset val="186"/>
    </font>
    <font>
      <sz val="8"/>
      <color rgb="FF333333"/>
      <name val="Arial"/>
      <family val="2"/>
      <charset val="186"/>
    </font>
    <font>
      <sz val="11"/>
      <color theme="1"/>
      <name val="Times New Roman"/>
      <family val="1"/>
      <charset val="186"/>
    </font>
    <font>
      <sz val="9"/>
      <name val="Times New Roman"/>
      <family val="1"/>
      <charset val="186"/>
    </font>
    <font>
      <sz val="9"/>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4" fillId="0" borderId="0"/>
  </cellStyleXfs>
  <cellXfs count="108">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5" fillId="0" borderId="0" xfId="0" applyFont="1"/>
    <xf numFmtId="0" fontId="2" fillId="0" borderId="0" xfId="0" applyFont="1" applyBorder="1" applyAlignment="1"/>
    <xf numFmtId="0" fontId="1" fillId="0" borderId="0" xfId="0" applyFont="1"/>
    <xf numFmtId="0" fontId="6" fillId="0" borderId="0" xfId="0" applyFont="1"/>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3" fillId="0" borderId="0" xfId="0" applyFont="1" applyBorder="1"/>
    <xf numFmtId="0" fontId="0" fillId="0" borderId="0" xfId="0" applyBorder="1" applyAlignment="1"/>
    <xf numFmtId="0" fontId="0" fillId="0" borderId="0" xfId="0" applyBorder="1"/>
    <xf numFmtId="0" fontId="0" fillId="0" borderId="0" xfId="0" applyBorder="1" applyAlignment="1">
      <alignment wrapText="1"/>
    </xf>
    <xf numFmtId="0" fontId="2" fillId="0" borderId="0" xfId="0" applyFont="1"/>
    <xf numFmtId="0" fontId="3" fillId="0" borderId="1" xfId="0" applyFont="1" applyBorder="1" applyAlignment="1">
      <alignment wrapText="1"/>
    </xf>
    <xf numFmtId="0" fontId="9" fillId="0" borderId="1" xfId="0" applyFont="1" applyBorder="1"/>
    <xf numFmtId="0" fontId="9" fillId="0" borderId="4" xfId="0" applyFont="1" applyBorder="1"/>
    <xf numFmtId="0" fontId="10"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xf>
    <xf numFmtId="4" fontId="3" fillId="3"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0" fillId="0" borderId="1" xfId="0" applyFont="1" applyBorder="1"/>
    <xf numFmtId="0" fontId="10" fillId="0" borderId="1" xfId="0" applyFont="1" applyBorder="1" applyAlignment="1">
      <alignment horizontal="left" vertical="top" wrapText="1"/>
    </xf>
    <xf numFmtId="0" fontId="10" fillId="0" borderId="1" xfId="0" applyFont="1" applyBorder="1" applyAlignment="1">
      <alignment wrapText="1"/>
    </xf>
    <xf numFmtId="0" fontId="3" fillId="0" borderId="1" xfId="0" applyFont="1" applyBorder="1"/>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vertical="center" wrapText="1"/>
    </xf>
    <xf numFmtId="0" fontId="11" fillId="0" borderId="1" xfId="0" applyFont="1" applyBorder="1" applyAlignment="1">
      <alignment vertical="center" wrapText="1"/>
    </xf>
    <xf numFmtId="0" fontId="11" fillId="2"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vertical="top" wrapText="1"/>
    </xf>
    <xf numFmtId="0" fontId="3" fillId="3" borderId="1" xfId="0" applyFont="1" applyFill="1" applyBorder="1" applyAlignment="1">
      <alignment vertical="top" wrapText="1"/>
    </xf>
    <xf numFmtId="0" fontId="9" fillId="2" borderId="1" xfId="0" applyFont="1" applyFill="1" applyBorder="1" applyAlignment="1">
      <alignment vertical="center" wrapText="1"/>
    </xf>
    <xf numFmtId="0" fontId="10" fillId="3" borderId="1" xfId="0" applyFont="1" applyFill="1" applyBorder="1" applyAlignment="1">
      <alignment horizontal="left" vertical="center" wrapText="1"/>
    </xf>
    <xf numFmtId="0" fontId="12" fillId="2" borderId="1" xfId="0" applyFont="1" applyFill="1" applyBorder="1" applyAlignment="1">
      <alignment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0" fontId="9" fillId="3" borderId="1" xfId="0" applyFont="1" applyFill="1" applyBorder="1" applyAlignment="1">
      <alignment vertical="center" wrapText="1"/>
    </xf>
    <xf numFmtId="0" fontId="3" fillId="0" borderId="1" xfId="0" applyFont="1" applyFill="1" applyBorder="1" applyAlignment="1">
      <alignment horizontal="left" vertical="center" wrapText="1"/>
    </xf>
    <xf numFmtId="4" fontId="10" fillId="3" borderId="1" xfId="0" applyNumberFormat="1" applyFont="1" applyFill="1" applyBorder="1" applyAlignment="1">
      <alignment horizontal="center" vertical="center" wrapText="1"/>
    </xf>
    <xf numFmtId="0" fontId="12" fillId="2" borderId="1" xfId="0" applyFont="1" applyFill="1" applyBorder="1"/>
    <xf numFmtId="0" fontId="13" fillId="2" borderId="1" xfId="0" applyFont="1" applyFill="1" applyBorder="1" applyAlignment="1">
      <alignment horizontal="left" vertical="center" wrapText="1"/>
    </xf>
    <xf numFmtId="0" fontId="3" fillId="2" borderId="1" xfId="0" applyFont="1" applyFill="1" applyBorder="1" applyAlignment="1">
      <alignment horizontal="center" vertical="top" wrapText="1"/>
    </xf>
    <xf numFmtId="4" fontId="10" fillId="2" borderId="1" xfId="0" applyNumberFormat="1" applyFont="1" applyFill="1" applyBorder="1" applyAlignment="1">
      <alignment horizontal="center" vertical="center" wrapText="1"/>
    </xf>
    <xf numFmtId="0" fontId="6" fillId="0" borderId="0" xfId="0" applyFont="1" applyAlignment="1">
      <alignment horizontal="center"/>
    </xf>
    <xf numFmtId="0" fontId="10"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3" fontId="3"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12" fillId="3" borderId="1" xfId="0" applyFont="1" applyFill="1" applyBorder="1"/>
    <xf numFmtId="0" fontId="3" fillId="0" borderId="1" xfId="0" applyFont="1" applyFill="1" applyBorder="1" applyAlignment="1">
      <alignment vertical="top" wrapText="1"/>
    </xf>
    <xf numFmtId="0" fontId="10" fillId="0" borderId="1" xfId="0" applyFont="1" applyFill="1" applyBorder="1" applyAlignment="1">
      <alignment vertical="center" wrapText="1"/>
    </xf>
    <xf numFmtId="0" fontId="0" fillId="0" borderId="0" xfId="0" applyFill="1"/>
    <xf numFmtId="2" fontId="10" fillId="0" borderId="1" xfId="0" applyNumberFormat="1" applyFont="1" applyFill="1" applyBorder="1" applyAlignment="1">
      <alignment horizontal="center" vertical="center" wrapText="1"/>
    </xf>
    <xf numFmtId="0" fontId="0" fillId="0" borderId="9" xfId="0" applyBorder="1"/>
    <xf numFmtId="0" fontId="0" fillId="0" borderId="9" xfId="0" applyBorder="1" applyAlignment="1">
      <alignment horizontal="center"/>
    </xf>
    <xf numFmtId="0" fontId="0" fillId="4" borderId="9" xfId="0" applyFill="1" applyBorder="1"/>
    <xf numFmtId="0" fontId="14" fillId="4" borderId="9" xfId="0" applyFont="1" applyFill="1" applyBorder="1" applyAlignment="1">
      <alignment horizontal="right" vertical="center"/>
    </xf>
    <xf numFmtId="0" fontId="16" fillId="0" borderId="1" xfId="0" applyFont="1" applyFill="1" applyBorder="1" applyAlignment="1">
      <alignment horizontal="center" vertical="center" wrapText="1"/>
    </xf>
    <xf numFmtId="0" fontId="17" fillId="0" borderId="1" xfId="0" applyFont="1" applyFill="1" applyBorder="1" applyAlignment="1">
      <alignment wrapText="1"/>
    </xf>
    <xf numFmtId="0" fontId="15" fillId="0" borderId="1" xfId="0" applyFont="1" applyBorder="1" applyAlignment="1">
      <alignment horizontal="center" vertical="center"/>
    </xf>
    <xf numFmtId="0" fontId="3" fillId="0" borderId="0" xfId="0" applyFont="1" applyFill="1" applyAlignment="1">
      <alignment wrapText="1"/>
    </xf>
    <xf numFmtId="0" fontId="9" fillId="0" borderId="1" xfId="0" applyFont="1" applyBorder="1" applyAlignment="1"/>
    <xf numFmtId="0" fontId="8" fillId="0" borderId="1" xfId="0" applyFont="1" applyBorder="1" applyAlignment="1"/>
    <xf numFmtId="0" fontId="9" fillId="0" borderId="2" xfId="0" applyFont="1" applyBorder="1" applyAlignment="1"/>
    <xf numFmtId="0" fontId="8" fillId="0" borderId="4" xfId="0" applyFont="1" applyBorder="1" applyAlignment="1"/>
    <xf numFmtId="0" fontId="1" fillId="0" borderId="8" xfId="0" applyFont="1" applyBorder="1" applyAlignment="1">
      <alignment wrapText="1"/>
    </xf>
    <xf numFmtId="0" fontId="0" fillId="0" borderId="8" xfId="0" applyBorder="1" applyAlignment="1">
      <alignment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2" xfId="1" applyFont="1" applyFill="1" applyBorder="1" applyAlignment="1">
      <alignment horizontal="center" vertical="center" wrapText="1"/>
    </xf>
    <xf numFmtId="0" fontId="12" fillId="0" borderId="3" xfId="0" applyFont="1" applyBorder="1" applyAlignment="1">
      <alignment horizontal="center" vertical="center" wrapText="1"/>
    </xf>
    <xf numFmtId="0" fontId="11" fillId="0" borderId="1" xfId="1" applyFont="1" applyFill="1" applyBorder="1" applyAlignment="1">
      <alignment horizontal="center" vertical="center" wrapText="1"/>
    </xf>
    <xf numFmtId="0" fontId="11" fillId="0" borderId="5" xfId="1" applyFont="1" applyFill="1" applyBorder="1" applyAlignment="1">
      <alignment horizontal="center" vertical="center" wrapText="1"/>
    </xf>
  </cellXfs>
  <cellStyles count="2">
    <cellStyle name="Įprastas" xfId="0" builtinId="0"/>
    <cellStyle name="Įprasta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39"/>
  <sheetViews>
    <sheetView tabSelected="1" workbookViewId="0">
      <selection activeCell="D30" sqref="D30"/>
    </sheetView>
  </sheetViews>
  <sheetFormatPr defaultRowHeight="15" x14ac:dyDescent="0.25"/>
  <cols>
    <col min="1" max="1" width="4.42578125" style="1" customWidth="1"/>
    <col min="2" max="2" width="29.28515625" style="1" customWidth="1"/>
    <col min="3" max="3" width="56.85546875" style="1"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6" t="s">
        <v>21</v>
      </c>
      <c r="N1" s="2"/>
      <c r="U1" s="2"/>
    </row>
    <row r="2" spans="2:21" ht="15.75" x14ac:dyDescent="0.25">
      <c r="C2" s="6" t="s">
        <v>22</v>
      </c>
      <c r="N2" s="3"/>
      <c r="U2" s="3"/>
    </row>
    <row r="3" spans="2:21" ht="15.75" x14ac:dyDescent="0.25">
      <c r="C3" s="6" t="s">
        <v>23</v>
      </c>
      <c r="N3" s="3"/>
      <c r="U3" s="3"/>
    </row>
    <row r="4" spans="2:21" ht="15.75" x14ac:dyDescent="0.25">
      <c r="C4" s="6"/>
      <c r="N4" s="3"/>
      <c r="U4" s="3"/>
    </row>
    <row r="5" spans="2:21" ht="15.75" x14ac:dyDescent="0.25">
      <c r="B5" s="15" t="s">
        <v>36</v>
      </c>
      <c r="D5" s="6"/>
      <c r="N5" s="3"/>
      <c r="U5" s="3"/>
    </row>
    <row r="6" spans="2:21" ht="15.75" x14ac:dyDescent="0.25">
      <c r="B6" s="5" t="s">
        <v>20</v>
      </c>
      <c r="E6" s="4"/>
      <c r="F6" s="4"/>
      <c r="G6" s="4"/>
      <c r="H6" s="4"/>
    </row>
    <row r="7" spans="2:21" x14ac:dyDescent="0.25">
      <c r="B7" s="17" t="s">
        <v>3</v>
      </c>
      <c r="C7" s="18" t="s">
        <v>4</v>
      </c>
      <c r="D7" s="11"/>
    </row>
    <row r="8" spans="2:21" x14ac:dyDescent="0.25">
      <c r="B8" s="91" t="s">
        <v>0</v>
      </c>
      <c r="C8" s="92"/>
      <c r="D8" s="12"/>
    </row>
    <row r="9" spans="2:21" ht="69" customHeight="1" x14ac:dyDescent="0.25">
      <c r="B9" s="16" t="s">
        <v>37</v>
      </c>
      <c r="C9" s="29" t="s">
        <v>324</v>
      </c>
      <c r="D9" s="13"/>
    </row>
    <row r="10" spans="2:21" ht="115.5" x14ac:dyDescent="0.25">
      <c r="B10" s="16" t="s">
        <v>38</v>
      </c>
      <c r="C10" s="29" t="s">
        <v>325</v>
      </c>
      <c r="D10" s="13"/>
    </row>
    <row r="11" spans="2:21" ht="39" x14ac:dyDescent="0.25">
      <c r="B11" s="16" t="s">
        <v>39</v>
      </c>
      <c r="C11" s="16" t="s">
        <v>315</v>
      </c>
      <c r="D11" s="13"/>
    </row>
    <row r="12" spans="2:21" ht="166.5" x14ac:dyDescent="0.25">
      <c r="B12" s="16" t="s">
        <v>40</v>
      </c>
      <c r="C12" s="30" t="s">
        <v>326</v>
      </c>
      <c r="D12" s="13"/>
    </row>
    <row r="13" spans="2:21" ht="64.5" x14ac:dyDescent="0.25">
      <c r="B13" s="16" t="s">
        <v>41</v>
      </c>
      <c r="C13" s="16" t="s">
        <v>316</v>
      </c>
      <c r="D13" s="12"/>
    </row>
    <row r="14" spans="2:21" ht="39" x14ac:dyDescent="0.25">
      <c r="B14" s="16" t="s">
        <v>42</v>
      </c>
      <c r="C14" s="16" t="s">
        <v>327</v>
      </c>
      <c r="D14" s="13"/>
    </row>
    <row r="15" spans="2:21" ht="39" x14ac:dyDescent="0.25">
      <c r="B15" s="16" t="s">
        <v>43</v>
      </c>
      <c r="C15" s="16" t="s">
        <v>317</v>
      </c>
      <c r="D15" s="13"/>
    </row>
    <row r="16" spans="2:21" x14ac:dyDescent="0.25">
      <c r="B16" s="89" t="s">
        <v>1</v>
      </c>
      <c r="C16" s="90"/>
      <c r="D16" s="13"/>
    </row>
    <row r="17" spans="2:4" ht="115.5" x14ac:dyDescent="0.25">
      <c r="B17" s="16" t="s">
        <v>44</v>
      </c>
      <c r="C17" s="33" t="s">
        <v>318</v>
      </c>
      <c r="D17" s="13"/>
    </row>
    <row r="18" spans="2:4" ht="51.75" x14ac:dyDescent="0.25">
      <c r="B18" s="16" t="s">
        <v>45</v>
      </c>
      <c r="C18" s="31" t="s">
        <v>319</v>
      </c>
      <c r="D18" s="12"/>
    </row>
    <row r="19" spans="2:4" ht="179.25" x14ac:dyDescent="0.25">
      <c r="B19" s="16" t="s">
        <v>46</v>
      </c>
      <c r="C19" s="32" t="s">
        <v>328</v>
      </c>
      <c r="D19" s="13"/>
    </row>
    <row r="20" spans="2:4" ht="115.5" x14ac:dyDescent="0.25">
      <c r="B20" s="16" t="s">
        <v>47</v>
      </c>
      <c r="C20" s="32" t="s">
        <v>329</v>
      </c>
      <c r="D20" s="13"/>
    </row>
    <row r="21" spans="2:4" ht="26.25" x14ac:dyDescent="0.25">
      <c r="B21" s="16" t="s">
        <v>48</v>
      </c>
      <c r="C21" s="31" t="s">
        <v>330</v>
      </c>
      <c r="D21" s="13"/>
    </row>
    <row r="22" spans="2:4" ht="64.5" x14ac:dyDescent="0.25">
      <c r="B22" s="16" t="s">
        <v>49</v>
      </c>
      <c r="C22" s="33" t="s">
        <v>320</v>
      </c>
      <c r="D22" s="13"/>
    </row>
    <row r="23" spans="2:4" ht="26.25" x14ac:dyDescent="0.25">
      <c r="B23" s="16" t="s">
        <v>50</v>
      </c>
      <c r="C23" s="31" t="s">
        <v>330</v>
      </c>
      <c r="D23" s="12"/>
    </row>
    <row r="24" spans="2:4" x14ac:dyDescent="0.25">
      <c r="B24" s="89" t="s">
        <v>5</v>
      </c>
      <c r="C24" s="90"/>
      <c r="D24" s="13"/>
    </row>
    <row r="25" spans="2:4" ht="39" x14ac:dyDescent="0.25">
      <c r="B25" s="16" t="s">
        <v>51</v>
      </c>
      <c r="C25" s="16" t="s">
        <v>331</v>
      </c>
      <c r="D25" s="13"/>
    </row>
    <row r="26" spans="2:4" ht="39" x14ac:dyDescent="0.25">
      <c r="B26" s="16" t="s">
        <v>52</v>
      </c>
      <c r="C26" s="16" t="s">
        <v>321</v>
      </c>
      <c r="D26" s="13"/>
    </row>
    <row r="27" spans="2:4" ht="39" x14ac:dyDescent="0.25">
      <c r="B27" s="16" t="s">
        <v>53</v>
      </c>
      <c r="C27" s="16" t="s">
        <v>332</v>
      </c>
      <c r="D27" s="13"/>
    </row>
    <row r="28" spans="2:4" ht="39.75" customHeight="1" x14ac:dyDescent="0.25">
      <c r="B28" s="16" t="s">
        <v>54</v>
      </c>
      <c r="C28" s="16" t="s">
        <v>333</v>
      </c>
      <c r="D28" s="14"/>
    </row>
    <row r="29" spans="2:4" ht="39" x14ac:dyDescent="0.25">
      <c r="B29" s="16" t="s">
        <v>55</v>
      </c>
      <c r="C29" s="16" t="s">
        <v>334</v>
      </c>
    </row>
    <row r="30" spans="2:4" ht="39" x14ac:dyDescent="0.25">
      <c r="B30" s="16" t="s">
        <v>56</v>
      </c>
      <c r="C30" s="16" t="s">
        <v>335</v>
      </c>
    </row>
    <row r="31" spans="2:4" x14ac:dyDescent="0.25">
      <c r="B31" s="89" t="s">
        <v>2</v>
      </c>
      <c r="C31" s="90"/>
    </row>
    <row r="32" spans="2:4" ht="77.25" x14ac:dyDescent="0.25">
      <c r="B32" s="16" t="s">
        <v>57</v>
      </c>
      <c r="C32" s="34" t="s">
        <v>322</v>
      </c>
    </row>
    <row r="33" spans="2:3" ht="26.25" x14ac:dyDescent="0.25">
      <c r="B33" s="16" t="s">
        <v>58</v>
      </c>
      <c r="C33" s="34" t="s">
        <v>322</v>
      </c>
    </row>
    <row r="34" spans="2:3" ht="51.75" x14ac:dyDescent="0.25">
      <c r="B34" s="16" t="s">
        <v>59</v>
      </c>
      <c r="C34" s="34" t="s">
        <v>322</v>
      </c>
    </row>
    <row r="35" spans="2:3" ht="51.75" x14ac:dyDescent="0.25">
      <c r="B35" s="16" t="s">
        <v>60</v>
      </c>
      <c r="C35" s="34" t="s">
        <v>322</v>
      </c>
    </row>
    <row r="36" spans="2:3" ht="26.25" x14ac:dyDescent="0.25">
      <c r="B36" s="16" t="s">
        <v>61</v>
      </c>
      <c r="C36" s="34" t="s">
        <v>322</v>
      </c>
    </row>
    <row r="37" spans="2:3" x14ac:dyDescent="0.25">
      <c r="B37" s="16" t="s">
        <v>62</v>
      </c>
      <c r="C37" s="34" t="s">
        <v>322</v>
      </c>
    </row>
    <row r="38" spans="2:3" ht="51.75" x14ac:dyDescent="0.25">
      <c r="B38" s="16" t="s">
        <v>63</v>
      </c>
      <c r="C38" s="34" t="s">
        <v>322</v>
      </c>
    </row>
    <row r="39" spans="2:3" x14ac:dyDescent="0.25">
      <c r="B39" s="93" t="s">
        <v>17</v>
      </c>
      <c r="C39" s="94"/>
    </row>
  </sheetData>
  <mergeCells count="5">
    <mergeCell ref="B24:C24"/>
    <mergeCell ref="B31:C31"/>
    <mergeCell ref="B8:C8"/>
    <mergeCell ref="B16:C16"/>
    <mergeCell ref="B39:C3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11"/>
  <sheetViews>
    <sheetView zoomScale="75" zoomScaleNormal="75" workbookViewId="0">
      <selection activeCell="G145" sqref="G145"/>
    </sheetView>
  </sheetViews>
  <sheetFormatPr defaultRowHeight="15" x14ac:dyDescent="0.25"/>
  <cols>
    <col min="1" max="1" width="4.42578125" style="1" customWidth="1"/>
    <col min="2" max="2" width="9.5703125" style="1" customWidth="1"/>
    <col min="3" max="3" width="17" style="1" customWidth="1"/>
    <col min="4" max="4" width="11.28515625" style="69" customWidth="1"/>
    <col min="5" max="5" width="18.7109375" style="1" customWidth="1"/>
    <col min="6" max="6" width="13.5703125" style="69" customWidth="1"/>
    <col min="7" max="7" width="15.42578125" style="1" customWidth="1"/>
    <col min="8" max="8" width="16.140625" style="1" customWidth="1"/>
    <col min="9" max="9" width="16.5703125" style="1" customWidth="1"/>
    <col min="10" max="10" width="18.7109375" style="1" customWidth="1"/>
    <col min="11" max="11" width="17.28515625" style="1" customWidth="1"/>
    <col min="12" max="12" width="12.7109375" style="1" customWidth="1"/>
    <col min="13" max="13" width="14.42578125" style="1" customWidth="1"/>
    <col min="14" max="14" width="12.28515625" style="1" customWidth="1"/>
    <col min="15" max="16384" width="9.140625" style="1"/>
  </cols>
  <sheetData>
    <row r="1" spans="2:14" ht="15.75" x14ac:dyDescent="0.25">
      <c r="B1" s="7"/>
      <c r="C1" s="7"/>
      <c r="D1" s="65"/>
      <c r="E1" s="8"/>
      <c r="F1" s="70"/>
      <c r="G1" s="8"/>
      <c r="H1" s="8"/>
      <c r="I1" s="8"/>
      <c r="J1" s="8"/>
      <c r="L1" s="6" t="s">
        <v>6</v>
      </c>
    </row>
    <row r="2" spans="2:14" ht="15.75" x14ac:dyDescent="0.25">
      <c r="B2" s="7"/>
      <c r="C2" s="7"/>
      <c r="D2" s="65"/>
      <c r="E2" s="9"/>
      <c r="F2" s="70"/>
      <c r="G2" s="9"/>
      <c r="H2" s="9"/>
      <c r="I2" s="9"/>
      <c r="J2" s="9"/>
      <c r="L2" s="6" t="s">
        <v>7</v>
      </c>
    </row>
    <row r="3" spans="2:14" ht="15.75" x14ac:dyDescent="0.25">
      <c r="B3" s="7"/>
      <c r="C3" s="7"/>
      <c r="D3" s="65"/>
      <c r="E3" s="9"/>
      <c r="F3" s="70"/>
      <c r="G3" s="9"/>
      <c r="H3" s="9"/>
      <c r="I3" s="9"/>
      <c r="J3" s="9"/>
      <c r="L3" s="6" t="s">
        <v>8</v>
      </c>
    </row>
    <row r="4" spans="2:14" ht="15.75" x14ac:dyDescent="0.25">
      <c r="B4" s="7"/>
      <c r="C4" s="7"/>
      <c r="D4" s="65"/>
      <c r="E4" s="9"/>
      <c r="F4" s="70"/>
      <c r="G4" s="9"/>
      <c r="H4" s="9"/>
      <c r="I4" s="9"/>
      <c r="J4" s="9"/>
      <c r="L4" s="6"/>
    </row>
    <row r="5" spans="2:14" ht="15.75" x14ac:dyDescent="0.25">
      <c r="B5" s="15" t="s">
        <v>24</v>
      </c>
      <c r="C5" s="15"/>
      <c r="D5" s="65"/>
      <c r="E5" s="9"/>
      <c r="F5" s="70"/>
      <c r="G5" s="9"/>
      <c r="H5" s="9"/>
      <c r="I5" s="9"/>
      <c r="J5" s="9"/>
    </row>
    <row r="6" spans="2:14" ht="15.75" customHeight="1" x14ac:dyDescent="0.25">
      <c r="B6" s="10" t="s">
        <v>9</v>
      </c>
      <c r="C6" s="10"/>
      <c r="D6" s="65"/>
      <c r="E6" s="7"/>
      <c r="F6" s="65"/>
      <c r="G6" s="7"/>
      <c r="H6" s="7"/>
      <c r="I6" s="7"/>
      <c r="J6" s="7"/>
    </row>
    <row r="7" spans="2:14" ht="15" customHeight="1" x14ac:dyDescent="0.25">
      <c r="B7" s="97" t="s">
        <v>19</v>
      </c>
      <c r="C7" s="101" t="s">
        <v>30</v>
      </c>
      <c r="D7" s="99" t="s">
        <v>15</v>
      </c>
      <c r="E7" s="96"/>
      <c r="F7" s="96"/>
      <c r="G7" s="96"/>
      <c r="H7" s="104" t="s">
        <v>33</v>
      </c>
      <c r="I7" s="105"/>
      <c r="J7" s="105"/>
      <c r="K7" s="104" t="s">
        <v>28</v>
      </c>
      <c r="L7" s="105"/>
      <c r="M7" s="105"/>
      <c r="N7" s="95" t="s">
        <v>10</v>
      </c>
    </row>
    <row r="8" spans="2:14" ht="15" customHeight="1" x14ac:dyDescent="0.25">
      <c r="B8" s="100"/>
      <c r="C8" s="102"/>
      <c r="D8" s="97" t="s">
        <v>29</v>
      </c>
      <c r="E8" s="97" t="s">
        <v>31</v>
      </c>
      <c r="F8" s="102" t="s">
        <v>32</v>
      </c>
      <c r="G8" s="102" t="s">
        <v>16</v>
      </c>
      <c r="H8" s="106" t="s">
        <v>25</v>
      </c>
      <c r="I8" s="97" t="s">
        <v>34</v>
      </c>
      <c r="J8" s="107" t="s">
        <v>35</v>
      </c>
      <c r="K8" s="106" t="s">
        <v>25</v>
      </c>
      <c r="L8" s="97" t="s">
        <v>26</v>
      </c>
      <c r="M8" s="107" t="s">
        <v>27</v>
      </c>
      <c r="N8" s="96"/>
    </row>
    <row r="9" spans="2:14" ht="81" customHeight="1" x14ac:dyDescent="0.25">
      <c r="B9" s="98"/>
      <c r="C9" s="103"/>
      <c r="D9" s="98"/>
      <c r="E9" s="98"/>
      <c r="F9" s="98"/>
      <c r="G9" s="98"/>
      <c r="H9" s="107"/>
      <c r="I9" s="103"/>
      <c r="J9" s="100"/>
      <c r="K9" s="107"/>
      <c r="L9" s="103"/>
      <c r="M9" s="100"/>
      <c r="N9" s="96"/>
    </row>
    <row r="10" spans="2:14" ht="38.25" x14ac:dyDescent="0.25">
      <c r="B10" s="40" t="s">
        <v>11</v>
      </c>
      <c r="C10" s="41" t="s">
        <v>64</v>
      </c>
      <c r="D10" s="43"/>
      <c r="E10" s="42"/>
      <c r="F10" s="43"/>
      <c r="G10" s="43"/>
      <c r="H10" s="42"/>
      <c r="I10" s="42"/>
      <c r="J10" s="42"/>
      <c r="K10" s="42"/>
      <c r="L10" s="42"/>
      <c r="M10" s="42"/>
      <c r="N10" s="42"/>
    </row>
    <row r="11" spans="2:14" ht="38.25" x14ac:dyDescent="0.25">
      <c r="B11" s="40" t="s">
        <v>12</v>
      </c>
      <c r="C11" s="45" t="s">
        <v>65</v>
      </c>
      <c r="D11" s="43"/>
      <c r="E11" s="42"/>
      <c r="F11" s="43"/>
      <c r="G11" s="43"/>
      <c r="H11" s="42"/>
      <c r="I11" s="42"/>
      <c r="J11" s="42"/>
      <c r="K11" s="42"/>
      <c r="L11" s="42"/>
      <c r="M11" s="42"/>
      <c r="N11" s="42"/>
    </row>
    <row r="12" spans="2:14" ht="108" customHeight="1" x14ac:dyDescent="0.25">
      <c r="B12" s="46"/>
      <c r="C12" s="46"/>
      <c r="D12" s="66" t="s">
        <v>127</v>
      </c>
      <c r="E12" s="47" t="s">
        <v>300</v>
      </c>
      <c r="F12" s="35">
        <v>85</v>
      </c>
      <c r="G12" s="35">
        <v>69</v>
      </c>
      <c r="H12" s="42"/>
      <c r="I12" s="42"/>
      <c r="J12" s="42"/>
      <c r="K12" s="42"/>
      <c r="L12" s="42"/>
      <c r="M12" s="42"/>
      <c r="N12" s="42"/>
    </row>
    <row r="13" spans="2:14" ht="84.75" customHeight="1" x14ac:dyDescent="0.25">
      <c r="B13" s="46"/>
      <c r="C13" s="46"/>
      <c r="D13" s="66" t="s">
        <v>128</v>
      </c>
      <c r="E13" s="47" t="s">
        <v>129</v>
      </c>
      <c r="F13" s="25">
        <v>11000</v>
      </c>
      <c r="G13" s="80">
        <v>13391.45</v>
      </c>
      <c r="H13" s="42"/>
      <c r="I13" s="42"/>
      <c r="J13" s="42"/>
      <c r="K13" s="42"/>
      <c r="L13" s="42"/>
      <c r="M13" s="42"/>
      <c r="N13" s="42"/>
    </row>
    <row r="14" spans="2:14" ht="51" x14ac:dyDescent="0.25">
      <c r="B14" s="40" t="s">
        <v>13</v>
      </c>
      <c r="C14" s="45" t="s">
        <v>66</v>
      </c>
      <c r="D14" s="43"/>
      <c r="E14" s="48"/>
      <c r="F14" s="43"/>
      <c r="G14" s="48"/>
      <c r="H14" s="42"/>
      <c r="I14" s="42"/>
      <c r="J14" s="42"/>
      <c r="K14" s="42"/>
      <c r="L14" s="42"/>
      <c r="M14" s="42"/>
      <c r="N14" s="42"/>
    </row>
    <row r="15" spans="2:14" ht="120.75" customHeight="1" x14ac:dyDescent="0.25">
      <c r="B15" s="46"/>
      <c r="C15" s="46"/>
      <c r="D15" s="66" t="s">
        <v>132</v>
      </c>
      <c r="E15" s="47" t="s">
        <v>131</v>
      </c>
      <c r="F15" s="25">
        <v>77000</v>
      </c>
      <c r="G15" s="19">
        <v>0</v>
      </c>
      <c r="H15" s="42"/>
      <c r="I15" s="42"/>
      <c r="J15" s="42"/>
      <c r="K15" s="42"/>
      <c r="L15" s="42"/>
      <c r="M15" s="42"/>
      <c r="N15" s="19" t="s">
        <v>301</v>
      </c>
    </row>
    <row r="16" spans="2:14" ht="61.5" customHeight="1" x14ac:dyDescent="0.25">
      <c r="B16" s="40" t="s">
        <v>14</v>
      </c>
      <c r="C16" s="45" t="s">
        <v>67</v>
      </c>
      <c r="D16" s="43"/>
      <c r="E16" s="48"/>
      <c r="F16" s="43"/>
      <c r="G16" s="48"/>
      <c r="H16" s="25">
        <v>32256000</v>
      </c>
      <c r="I16" s="35">
        <v>0</v>
      </c>
      <c r="J16" s="25">
        <v>32256000</v>
      </c>
      <c r="K16" s="35">
        <v>0</v>
      </c>
      <c r="L16" s="35">
        <v>0</v>
      </c>
      <c r="M16" s="35">
        <v>0</v>
      </c>
      <c r="N16" s="19" t="s">
        <v>301</v>
      </c>
    </row>
    <row r="17" spans="2:14" ht="111.75" customHeight="1" x14ac:dyDescent="0.25">
      <c r="B17" s="49"/>
      <c r="C17" s="49"/>
      <c r="D17" s="20" t="s">
        <v>144</v>
      </c>
      <c r="E17" s="50" t="s">
        <v>145</v>
      </c>
      <c r="F17" s="20">
        <v>220</v>
      </c>
      <c r="G17" s="20">
        <v>0</v>
      </c>
      <c r="H17" s="51"/>
      <c r="I17" s="51"/>
      <c r="J17" s="51"/>
      <c r="K17" s="51"/>
      <c r="L17" s="51"/>
      <c r="M17" s="51"/>
      <c r="N17" s="51"/>
    </row>
    <row r="18" spans="2:14" ht="195" customHeight="1" x14ac:dyDescent="0.25">
      <c r="B18" s="49"/>
      <c r="C18" s="49"/>
      <c r="D18" s="20" t="s">
        <v>260</v>
      </c>
      <c r="E18" s="50" t="s">
        <v>292</v>
      </c>
      <c r="F18" s="20">
        <v>500</v>
      </c>
      <c r="G18" s="20">
        <v>0</v>
      </c>
      <c r="H18" s="51"/>
      <c r="I18" s="51"/>
      <c r="J18" s="51"/>
      <c r="K18" s="51"/>
      <c r="L18" s="51"/>
      <c r="M18" s="51"/>
      <c r="N18" s="19" t="s">
        <v>301</v>
      </c>
    </row>
    <row r="19" spans="2:14" ht="80.25" customHeight="1" x14ac:dyDescent="0.25">
      <c r="B19" s="40" t="s">
        <v>18</v>
      </c>
      <c r="C19" s="45" t="s">
        <v>68</v>
      </c>
      <c r="D19" s="43"/>
      <c r="E19" s="48"/>
      <c r="F19" s="43"/>
      <c r="G19" s="48"/>
      <c r="H19" s="60">
        <v>6964154.6600000001</v>
      </c>
      <c r="I19" s="60">
        <v>5484460.7000000002</v>
      </c>
      <c r="J19" s="60">
        <v>1479684.96</v>
      </c>
      <c r="K19" s="24">
        <v>5929146.7300000004</v>
      </c>
      <c r="L19" s="25">
        <v>4703958.7300000004</v>
      </c>
      <c r="M19" s="24">
        <v>1225188</v>
      </c>
      <c r="N19" s="44"/>
    </row>
    <row r="20" spans="2:14" ht="87.75" customHeight="1" x14ac:dyDescent="0.25">
      <c r="B20" s="49"/>
      <c r="C20" s="49"/>
      <c r="D20" s="20" t="s">
        <v>147</v>
      </c>
      <c r="E20" s="50" t="s">
        <v>146</v>
      </c>
      <c r="F20" s="71">
        <v>176570.9</v>
      </c>
      <c r="G20" s="20">
        <v>0</v>
      </c>
      <c r="H20" s="51"/>
      <c r="I20" s="51"/>
      <c r="J20" s="51"/>
      <c r="K20" s="51"/>
      <c r="L20" s="51"/>
      <c r="M20" s="51"/>
      <c r="N20" s="19" t="s">
        <v>303</v>
      </c>
    </row>
    <row r="21" spans="2:14" ht="97.5" customHeight="1" x14ac:dyDescent="0.25">
      <c r="B21" s="53"/>
      <c r="C21" s="53"/>
      <c r="D21" s="19" t="s">
        <v>148</v>
      </c>
      <c r="E21" s="54" t="s">
        <v>177</v>
      </c>
      <c r="F21" s="21">
        <v>456.2</v>
      </c>
      <c r="G21" s="21">
        <v>456.8</v>
      </c>
      <c r="H21" s="55"/>
      <c r="I21" s="55"/>
      <c r="J21" s="55"/>
      <c r="K21" s="61"/>
      <c r="L21" s="61"/>
      <c r="M21" s="61"/>
      <c r="N21" s="51"/>
    </row>
    <row r="22" spans="2:14" ht="123" customHeight="1" x14ac:dyDescent="0.25">
      <c r="B22" s="53"/>
      <c r="C22" s="53"/>
      <c r="D22" s="19" t="s">
        <v>304</v>
      </c>
      <c r="E22" s="54" t="s">
        <v>305</v>
      </c>
      <c r="F22" s="21">
        <v>1</v>
      </c>
      <c r="G22" s="21">
        <v>1</v>
      </c>
      <c r="H22" s="55"/>
      <c r="I22" s="55"/>
      <c r="J22" s="55"/>
      <c r="K22" s="61"/>
      <c r="L22" s="61"/>
      <c r="M22" s="61"/>
      <c r="N22" s="51"/>
    </row>
    <row r="23" spans="2:14" ht="64.5" customHeight="1" x14ac:dyDescent="0.25">
      <c r="B23" s="56" t="s">
        <v>69</v>
      </c>
      <c r="C23" s="56" t="s">
        <v>70</v>
      </c>
      <c r="D23" s="37"/>
      <c r="E23" s="57"/>
      <c r="F23" s="37"/>
      <c r="G23" s="57"/>
      <c r="H23" s="26">
        <v>4419252.82</v>
      </c>
      <c r="I23" s="26">
        <v>3753862</v>
      </c>
      <c r="J23" s="26">
        <v>665390.81999999995</v>
      </c>
      <c r="K23" s="27">
        <v>3637080.67</v>
      </c>
      <c r="L23" s="26">
        <v>3089015.67</v>
      </c>
      <c r="M23" s="27">
        <v>548065</v>
      </c>
      <c r="N23" s="76"/>
    </row>
    <row r="24" spans="2:14" ht="140.25" x14ac:dyDescent="0.25">
      <c r="B24" s="53"/>
      <c r="C24" s="53"/>
      <c r="D24" s="19" t="s">
        <v>259</v>
      </c>
      <c r="E24" s="54" t="s">
        <v>293</v>
      </c>
      <c r="F24" s="20">
        <v>2.4700000000000002</v>
      </c>
      <c r="G24" s="20">
        <v>0</v>
      </c>
      <c r="H24" s="38"/>
      <c r="I24" s="38"/>
      <c r="J24" s="38"/>
      <c r="K24" s="39"/>
      <c r="L24" s="38"/>
      <c r="M24" s="39"/>
      <c r="N24" s="19" t="s">
        <v>306</v>
      </c>
    </row>
    <row r="25" spans="2:14" ht="152.25" customHeight="1" x14ac:dyDescent="0.25">
      <c r="B25" s="49"/>
      <c r="C25" s="49"/>
      <c r="D25" s="20" t="s">
        <v>149</v>
      </c>
      <c r="E25" s="50" t="s">
        <v>152</v>
      </c>
      <c r="F25" s="20">
        <v>19</v>
      </c>
      <c r="G25" s="20">
        <v>23</v>
      </c>
      <c r="H25" s="51"/>
      <c r="I25" s="51"/>
      <c r="J25" s="51"/>
      <c r="K25" s="51"/>
      <c r="L25" s="51"/>
      <c r="M25" s="51"/>
      <c r="N25" s="51"/>
    </row>
    <row r="26" spans="2:14" ht="210.75" customHeight="1" x14ac:dyDescent="0.25">
      <c r="B26" s="49"/>
      <c r="C26" s="49"/>
      <c r="D26" s="20" t="s">
        <v>151</v>
      </c>
      <c r="E26" s="50" t="s">
        <v>153</v>
      </c>
      <c r="F26" s="20">
        <v>997</v>
      </c>
      <c r="G26" s="20">
        <v>1056</v>
      </c>
      <c r="H26" s="51"/>
      <c r="I26" s="51"/>
      <c r="J26" s="51"/>
      <c r="K26" s="51"/>
      <c r="L26" s="51"/>
      <c r="M26" s="51"/>
      <c r="N26" s="51"/>
    </row>
    <row r="27" spans="2:14" ht="61.5" customHeight="1" x14ac:dyDescent="0.25">
      <c r="B27" s="49"/>
      <c r="C27" s="49"/>
      <c r="D27" s="20" t="s">
        <v>150</v>
      </c>
      <c r="E27" s="50" t="s">
        <v>154</v>
      </c>
      <c r="F27" s="20">
        <v>4</v>
      </c>
      <c r="G27" s="20">
        <v>4</v>
      </c>
      <c r="H27" s="49"/>
      <c r="I27" s="49"/>
      <c r="J27" s="49"/>
      <c r="K27" s="49"/>
      <c r="L27" s="49"/>
      <c r="M27" s="49"/>
      <c r="N27" s="49"/>
    </row>
    <row r="28" spans="2:14" ht="108" customHeight="1" x14ac:dyDescent="0.25">
      <c r="B28" s="49"/>
      <c r="C28" s="49"/>
      <c r="D28" s="19" t="s">
        <v>257</v>
      </c>
      <c r="E28" s="54" t="s">
        <v>258</v>
      </c>
      <c r="F28" s="20">
        <v>19</v>
      </c>
      <c r="G28" s="20">
        <v>0</v>
      </c>
      <c r="H28" s="49"/>
      <c r="I28" s="49"/>
      <c r="J28" s="49"/>
      <c r="K28" s="49"/>
      <c r="L28" s="49"/>
      <c r="M28" s="49"/>
      <c r="N28" s="19" t="s">
        <v>306</v>
      </c>
    </row>
    <row r="29" spans="2:14" ht="190.5" customHeight="1" x14ac:dyDescent="0.25">
      <c r="B29" s="40" t="s">
        <v>71</v>
      </c>
      <c r="C29" s="45" t="s">
        <v>72</v>
      </c>
      <c r="D29" s="43"/>
      <c r="E29" s="48"/>
      <c r="F29" s="43"/>
      <c r="G29" s="48"/>
      <c r="H29" s="42"/>
      <c r="I29" s="42"/>
      <c r="J29" s="42"/>
      <c r="K29" s="42"/>
      <c r="L29" s="42"/>
      <c r="M29" s="42"/>
      <c r="N29" s="42"/>
    </row>
    <row r="30" spans="2:14" ht="243.75" customHeight="1" x14ac:dyDescent="0.25">
      <c r="B30" s="46"/>
      <c r="C30" s="46"/>
      <c r="D30" s="66" t="s">
        <v>134</v>
      </c>
      <c r="E30" s="47" t="s">
        <v>133</v>
      </c>
      <c r="F30" s="71">
        <v>28000</v>
      </c>
      <c r="G30" s="71">
        <v>27500</v>
      </c>
      <c r="H30" s="51"/>
      <c r="I30" s="51"/>
      <c r="J30" s="51"/>
      <c r="K30" s="51"/>
      <c r="L30" s="51"/>
      <c r="M30" s="51"/>
      <c r="N30" s="51"/>
    </row>
    <row r="31" spans="2:14" ht="60.75" customHeight="1" x14ac:dyDescent="0.25">
      <c r="B31" s="40" t="s">
        <v>73</v>
      </c>
      <c r="C31" s="45" t="s">
        <v>74</v>
      </c>
      <c r="D31" s="43"/>
      <c r="E31" s="48"/>
      <c r="F31" s="37"/>
      <c r="G31" s="57"/>
      <c r="H31" s="21" t="s">
        <v>253</v>
      </c>
      <c r="I31" s="21" t="s">
        <v>253</v>
      </c>
      <c r="J31" s="21" t="s">
        <v>253</v>
      </c>
      <c r="K31" s="21" t="s">
        <v>253</v>
      </c>
      <c r="L31" s="21" t="s">
        <v>253</v>
      </c>
      <c r="M31" s="21" t="s">
        <v>253</v>
      </c>
      <c r="N31" s="52"/>
    </row>
    <row r="32" spans="2:14" ht="62.25" customHeight="1" x14ac:dyDescent="0.25">
      <c r="B32" s="58" t="s">
        <v>75</v>
      </c>
      <c r="C32" s="58" t="s">
        <v>76</v>
      </c>
      <c r="D32" s="43"/>
      <c r="E32" s="48"/>
      <c r="F32" s="37"/>
      <c r="G32" s="57"/>
      <c r="H32" s="23">
        <v>125917520.90000001</v>
      </c>
      <c r="I32" s="23">
        <v>52875931.399999999</v>
      </c>
      <c r="J32" s="23">
        <v>73041589.5</v>
      </c>
      <c r="K32" s="23">
        <v>34123309.310000002</v>
      </c>
      <c r="L32" s="23">
        <v>34123309.310000002</v>
      </c>
      <c r="M32" s="23">
        <v>0</v>
      </c>
      <c r="N32" s="52"/>
    </row>
    <row r="33" spans="2:14" ht="90.75" customHeight="1" x14ac:dyDescent="0.25">
      <c r="B33" s="53"/>
      <c r="C33" s="53"/>
      <c r="D33" s="20" t="s">
        <v>147</v>
      </c>
      <c r="E33" s="50" t="s">
        <v>163</v>
      </c>
      <c r="F33" s="71">
        <v>400000</v>
      </c>
      <c r="G33" s="20">
        <v>0</v>
      </c>
      <c r="H33" s="51"/>
      <c r="I33" s="51"/>
      <c r="J33" s="51"/>
      <c r="K33" s="51"/>
      <c r="L33" s="51"/>
      <c r="M33" s="51"/>
      <c r="N33" s="19" t="s">
        <v>306</v>
      </c>
    </row>
    <row r="34" spans="2:14" ht="94.5" customHeight="1" x14ac:dyDescent="0.25">
      <c r="B34" s="49"/>
      <c r="C34" s="49"/>
      <c r="D34" s="20" t="s">
        <v>148</v>
      </c>
      <c r="E34" s="50" t="s">
        <v>255</v>
      </c>
      <c r="F34" s="71">
        <v>143720</v>
      </c>
      <c r="G34" s="20">
        <v>0</v>
      </c>
      <c r="H34" s="49"/>
      <c r="I34" s="57"/>
      <c r="J34" s="57"/>
      <c r="K34" s="57"/>
      <c r="L34" s="49"/>
      <c r="M34" s="49"/>
      <c r="N34" s="19" t="s">
        <v>306</v>
      </c>
    </row>
    <row r="35" spans="2:14" ht="104.25" customHeight="1" x14ac:dyDescent="0.25">
      <c r="B35" s="49"/>
      <c r="C35" s="49"/>
      <c r="D35" s="20" t="s">
        <v>155</v>
      </c>
      <c r="E35" s="50" t="s">
        <v>254</v>
      </c>
      <c r="F35" s="20">
        <v>9</v>
      </c>
      <c r="G35" s="20">
        <v>1</v>
      </c>
      <c r="H35" s="49"/>
      <c r="I35" s="57"/>
      <c r="J35" s="57"/>
      <c r="K35" s="57"/>
      <c r="L35" s="49"/>
      <c r="M35" s="49"/>
      <c r="N35" s="49"/>
    </row>
    <row r="36" spans="2:14" ht="153" customHeight="1" x14ac:dyDescent="0.25">
      <c r="B36" s="49"/>
      <c r="C36" s="49"/>
      <c r="D36" s="20" t="s">
        <v>260</v>
      </c>
      <c r="E36" s="50" t="s">
        <v>292</v>
      </c>
      <c r="F36" s="20">
        <v>20</v>
      </c>
      <c r="G36" s="20">
        <v>0</v>
      </c>
      <c r="H36" s="49"/>
      <c r="I36" s="49"/>
      <c r="J36" s="49"/>
      <c r="K36" s="49"/>
      <c r="L36" s="49"/>
      <c r="M36" s="49"/>
      <c r="N36" s="19" t="s">
        <v>306</v>
      </c>
    </row>
    <row r="37" spans="2:14" ht="88.5" customHeight="1" x14ac:dyDescent="0.25">
      <c r="B37" s="49"/>
      <c r="C37" s="49"/>
      <c r="D37" s="20" t="s">
        <v>261</v>
      </c>
      <c r="E37" s="50" t="s">
        <v>294</v>
      </c>
      <c r="F37" s="20">
        <v>400</v>
      </c>
      <c r="G37" s="20">
        <v>0</v>
      </c>
      <c r="H37" s="49"/>
      <c r="I37" s="49"/>
      <c r="J37" s="49"/>
      <c r="K37" s="49"/>
      <c r="L37" s="49"/>
      <c r="M37" s="49"/>
      <c r="N37" s="19" t="s">
        <v>306</v>
      </c>
    </row>
    <row r="38" spans="2:14" ht="146.25" customHeight="1" x14ac:dyDescent="0.25">
      <c r="B38" s="40" t="s">
        <v>77</v>
      </c>
      <c r="C38" s="45" t="s">
        <v>262</v>
      </c>
      <c r="D38" s="43"/>
      <c r="E38" s="48"/>
      <c r="F38" s="43"/>
      <c r="G38" s="48"/>
      <c r="H38" s="42"/>
      <c r="I38" s="42"/>
      <c r="J38" s="42"/>
      <c r="K38" s="42"/>
      <c r="L38" s="42"/>
      <c r="M38" s="42"/>
      <c r="N38" s="42"/>
    </row>
    <row r="39" spans="2:14" ht="111.75" customHeight="1" x14ac:dyDescent="0.25">
      <c r="B39" s="46"/>
      <c r="C39" s="46"/>
      <c r="D39" s="66" t="s">
        <v>135</v>
      </c>
      <c r="E39" s="47" t="s">
        <v>136</v>
      </c>
      <c r="F39" s="20">
        <v>23.5</v>
      </c>
      <c r="G39" s="20">
        <v>36.9</v>
      </c>
      <c r="H39" s="51"/>
      <c r="I39" s="51"/>
      <c r="J39" s="51"/>
      <c r="K39" s="51"/>
      <c r="L39" s="51"/>
      <c r="M39" s="51"/>
      <c r="N39" s="51"/>
    </row>
    <row r="40" spans="2:14" ht="72" customHeight="1" x14ac:dyDescent="0.25">
      <c r="B40" s="40" t="s">
        <v>78</v>
      </c>
      <c r="C40" s="45" t="s">
        <v>79</v>
      </c>
      <c r="D40" s="43"/>
      <c r="E40" s="48"/>
      <c r="F40" s="37"/>
      <c r="G40" s="57"/>
      <c r="H40" s="23">
        <f>80011918+24786596.54</f>
        <v>104798514.53999999</v>
      </c>
      <c r="I40" s="23">
        <f>46058245.59+23053364.65</f>
        <v>69111610.24000001</v>
      </c>
      <c r="J40" s="23">
        <f>33953672.41+1733231.89</f>
        <v>35686904.299999997</v>
      </c>
      <c r="K40" s="23">
        <v>28781173.359999999</v>
      </c>
      <c r="L40" s="23">
        <v>23826878.68</v>
      </c>
      <c r="M40" s="23">
        <v>4108860.63</v>
      </c>
      <c r="N40" s="77"/>
    </row>
    <row r="41" spans="2:14" ht="102" x14ac:dyDescent="0.25">
      <c r="B41" s="49"/>
      <c r="C41" s="49"/>
      <c r="D41" s="20" t="s">
        <v>160</v>
      </c>
      <c r="E41" s="50" t="s">
        <v>295</v>
      </c>
      <c r="F41" s="72">
        <v>2400</v>
      </c>
      <c r="G41" s="19">
        <v>0</v>
      </c>
      <c r="H41" s="42"/>
      <c r="I41" s="42"/>
      <c r="J41" s="42"/>
      <c r="K41" s="42"/>
      <c r="L41" s="42"/>
      <c r="M41" s="42"/>
      <c r="N41" s="19" t="s">
        <v>306</v>
      </c>
    </row>
    <row r="42" spans="2:14" ht="96" customHeight="1" x14ac:dyDescent="0.25">
      <c r="B42" s="49"/>
      <c r="C42" s="49"/>
      <c r="D42" s="20" t="s">
        <v>147</v>
      </c>
      <c r="E42" s="50" t="s">
        <v>163</v>
      </c>
      <c r="F42" s="60">
        <v>1197128.54</v>
      </c>
      <c r="G42" s="60">
        <v>109435.5</v>
      </c>
      <c r="H42" s="42"/>
      <c r="I42" s="42"/>
      <c r="J42" s="42"/>
      <c r="K42" s="42"/>
      <c r="L42" s="42"/>
      <c r="M42" s="42"/>
      <c r="N42" s="19" t="s">
        <v>306</v>
      </c>
    </row>
    <row r="43" spans="2:14" ht="106.5" customHeight="1" x14ac:dyDescent="0.25">
      <c r="B43" s="49"/>
      <c r="C43" s="49"/>
      <c r="D43" s="20" t="s">
        <v>148</v>
      </c>
      <c r="E43" s="50" t="s">
        <v>164</v>
      </c>
      <c r="F43" s="19">
        <v>307.5</v>
      </c>
      <c r="G43" s="19">
        <v>33</v>
      </c>
      <c r="H43" s="42"/>
      <c r="I43" s="42"/>
      <c r="J43" s="42"/>
      <c r="K43" s="42"/>
      <c r="L43" s="42"/>
      <c r="M43" s="42"/>
      <c r="N43" s="19" t="s">
        <v>306</v>
      </c>
    </row>
    <row r="44" spans="2:14" ht="63.75" x14ac:dyDescent="0.25">
      <c r="B44" s="49"/>
      <c r="C44" s="49"/>
      <c r="D44" s="20" t="s">
        <v>263</v>
      </c>
      <c r="E44" s="50" t="s">
        <v>254</v>
      </c>
      <c r="F44" s="19">
        <v>1</v>
      </c>
      <c r="G44" s="19">
        <v>0</v>
      </c>
      <c r="H44" s="42"/>
      <c r="I44" s="42"/>
      <c r="J44" s="42"/>
      <c r="K44" s="42"/>
      <c r="L44" s="42"/>
      <c r="M44" s="42"/>
      <c r="N44" s="19" t="s">
        <v>306</v>
      </c>
    </row>
    <row r="45" spans="2:14" ht="76.5" x14ac:dyDescent="0.25">
      <c r="B45" s="49"/>
      <c r="C45" s="49"/>
      <c r="D45" s="20" t="s">
        <v>264</v>
      </c>
      <c r="E45" s="50" t="s">
        <v>296</v>
      </c>
      <c r="F45" s="19">
        <v>1</v>
      </c>
      <c r="G45" s="19">
        <v>0</v>
      </c>
      <c r="H45" s="42"/>
      <c r="I45" s="42"/>
      <c r="J45" s="42"/>
      <c r="K45" s="42"/>
      <c r="L45" s="42"/>
      <c r="M45" s="42"/>
      <c r="N45" s="19" t="s">
        <v>306</v>
      </c>
    </row>
    <row r="46" spans="2:14" ht="120" customHeight="1" x14ac:dyDescent="0.25">
      <c r="B46" s="49"/>
      <c r="C46" s="49"/>
      <c r="D46" s="20" t="s">
        <v>156</v>
      </c>
      <c r="E46" s="50" t="s">
        <v>157</v>
      </c>
      <c r="F46" s="60">
        <v>63035.57</v>
      </c>
      <c r="G46" s="19">
        <v>0</v>
      </c>
      <c r="H46" s="42"/>
      <c r="I46" s="42"/>
      <c r="J46" s="42"/>
      <c r="K46" s="42"/>
      <c r="L46" s="42"/>
      <c r="M46" s="42"/>
      <c r="N46" s="19" t="s">
        <v>306</v>
      </c>
    </row>
    <row r="47" spans="2:14" ht="120" customHeight="1" x14ac:dyDescent="0.25">
      <c r="B47" s="49"/>
      <c r="C47" s="49"/>
      <c r="D47" s="36" t="s">
        <v>161</v>
      </c>
      <c r="E47" s="59" t="s">
        <v>165</v>
      </c>
      <c r="F47" s="35">
        <v>6</v>
      </c>
      <c r="G47" s="35">
        <v>0</v>
      </c>
      <c r="H47" s="42"/>
      <c r="I47" s="42"/>
      <c r="J47" s="42"/>
      <c r="K47" s="42"/>
      <c r="L47" s="42"/>
      <c r="M47" s="42"/>
      <c r="N47" s="19" t="s">
        <v>306</v>
      </c>
    </row>
    <row r="48" spans="2:14" ht="119.25" customHeight="1" x14ac:dyDescent="0.25">
      <c r="B48" s="49"/>
      <c r="C48" s="49"/>
      <c r="D48" s="36" t="s">
        <v>159</v>
      </c>
      <c r="E48" s="59" t="s">
        <v>166</v>
      </c>
      <c r="F48" s="36">
        <v>3013</v>
      </c>
      <c r="G48" s="36">
        <v>0</v>
      </c>
      <c r="H48" s="51"/>
      <c r="I48" s="51"/>
      <c r="J48" s="51"/>
      <c r="K48" s="51"/>
      <c r="L48" s="51"/>
      <c r="M48" s="51"/>
      <c r="N48" s="19" t="s">
        <v>306</v>
      </c>
    </row>
    <row r="49" spans="2:14" ht="136.5" customHeight="1" x14ac:dyDescent="0.25">
      <c r="B49" s="49"/>
      <c r="C49" s="49"/>
      <c r="D49" s="36" t="s">
        <v>167</v>
      </c>
      <c r="E49" s="59" t="s">
        <v>168</v>
      </c>
      <c r="F49" s="36">
        <v>6</v>
      </c>
      <c r="G49" s="36">
        <v>0</v>
      </c>
      <c r="H49" s="51"/>
      <c r="I49" s="51"/>
      <c r="J49" s="51"/>
      <c r="K49" s="51"/>
      <c r="L49" s="51"/>
      <c r="M49" s="51"/>
      <c r="N49" s="19" t="s">
        <v>306</v>
      </c>
    </row>
    <row r="50" spans="2:14" ht="51" x14ac:dyDescent="0.25">
      <c r="B50" s="58" t="s">
        <v>80</v>
      </c>
      <c r="C50" s="58" t="s">
        <v>81</v>
      </c>
      <c r="D50" s="67"/>
      <c r="E50" s="57"/>
      <c r="F50" s="37"/>
      <c r="G50" s="57"/>
      <c r="H50" s="23">
        <v>26796112.809999999</v>
      </c>
      <c r="I50" s="23">
        <v>18774788.98</v>
      </c>
      <c r="J50" s="23">
        <v>8021323.8300000001</v>
      </c>
      <c r="K50" s="23">
        <v>19567181.870000001</v>
      </c>
      <c r="L50" s="23">
        <v>15999814.4</v>
      </c>
      <c r="M50" s="23">
        <v>3567367.47</v>
      </c>
      <c r="N50" s="77"/>
    </row>
    <row r="51" spans="2:14" ht="102" x14ac:dyDescent="0.25">
      <c r="B51" s="49"/>
      <c r="C51" s="49"/>
      <c r="D51" s="20" t="s">
        <v>160</v>
      </c>
      <c r="E51" s="50" t="s">
        <v>295</v>
      </c>
      <c r="F51" s="71">
        <v>7500</v>
      </c>
      <c r="G51" s="20">
        <v>4860</v>
      </c>
      <c r="H51" s="51"/>
      <c r="I51" s="51"/>
      <c r="J51" s="51"/>
      <c r="K51" s="51"/>
      <c r="L51" s="51"/>
      <c r="M51" s="51"/>
      <c r="N51" s="19" t="s">
        <v>306</v>
      </c>
    </row>
    <row r="52" spans="2:14" ht="96" customHeight="1" x14ac:dyDescent="0.25">
      <c r="B52" s="49"/>
      <c r="C52" s="49"/>
      <c r="D52" s="20" t="s">
        <v>147</v>
      </c>
      <c r="E52" s="50" t="s">
        <v>163</v>
      </c>
      <c r="F52" s="26">
        <v>305954.61</v>
      </c>
      <c r="G52" s="26">
        <v>129908.67</v>
      </c>
      <c r="H52" s="51"/>
      <c r="I52" s="51"/>
      <c r="J52" s="51"/>
      <c r="K52" s="51"/>
      <c r="L52" s="51"/>
      <c r="M52" s="51"/>
      <c r="N52" s="19" t="s">
        <v>306</v>
      </c>
    </row>
    <row r="53" spans="2:14" ht="113.25" customHeight="1" x14ac:dyDescent="0.25">
      <c r="B53" s="49"/>
      <c r="C53" s="49"/>
      <c r="D53" s="20" t="s">
        <v>148</v>
      </c>
      <c r="E53" s="50" t="s">
        <v>164</v>
      </c>
      <c r="F53" s="26">
        <v>1585.43</v>
      </c>
      <c r="G53" s="26">
        <v>1585.43</v>
      </c>
      <c r="H53" s="51"/>
      <c r="I53" s="51"/>
      <c r="J53" s="51"/>
      <c r="K53" s="51"/>
      <c r="L53" s="51"/>
      <c r="M53" s="51"/>
      <c r="N53" s="51"/>
    </row>
    <row r="54" spans="2:14" ht="63.75" x14ac:dyDescent="0.25">
      <c r="B54" s="49"/>
      <c r="C54" s="49"/>
      <c r="D54" s="20" t="s">
        <v>263</v>
      </c>
      <c r="E54" s="50" t="s">
        <v>254</v>
      </c>
      <c r="F54" s="20">
        <v>4</v>
      </c>
      <c r="G54" s="20">
        <v>1</v>
      </c>
      <c r="H54" s="51"/>
      <c r="I54" s="51"/>
      <c r="J54" s="51"/>
      <c r="K54" s="51"/>
      <c r="L54" s="51"/>
      <c r="M54" s="51"/>
      <c r="N54" s="19" t="s">
        <v>306</v>
      </c>
    </row>
    <row r="55" spans="2:14" ht="76.5" x14ac:dyDescent="0.25">
      <c r="B55" s="49"/>
      <c r="C55" s="49"/>
      <c r="D55" s="20" t="s">
        <v>264</v>
      </c>
      <c r="E55" s="50" t="s">
        <v>296</v>
      </c>
      <c r="F55" s="20">
        <v>4</v>
      </c>
      <c r="G55" s="20">
        <v>2</v>
      </c>
      <c r="H55" s="51"/>
      <c r="I55" s="51"/>
      <c r="J55" s="51"/>
      <c r="K55" s="51"/>
      <c r="L55" s="51"/>
      <c r="M55" s="51"/>
      <c r="N55" s="19" t="s">
        <v>306</v>
      </c>
    </row>
    <row r="56" spans="2:14" ht="131.25" customHeight="1" x14ac:dyDescent="0.25">
      <c r="B56" s="49"/>
      <c r="C56" s="49"/>
      <c r="D56" s="20" t="s">
        <v>156</v>
      </c>
      <c r="E56" s="50" t="s">
        <v>157</v>
      </c>
      <c r="F56" s="26">
        <v>181579.69</v>
      </c>
      <c r="G56" s="26">
        <v>25249.45</v>
      </c>
      <c r="H56" s="51"/>
      <c r="I56" s="51"/>
      <c r="J56" s="51"/>
      <c r="K56" s="51"/>
      <c r="L56" s="51"/>
      <c r="M56" s="51"/>
      <c r="N56" s="19" t="s">
        <v>306</v>
      </c>
    </row>
    <row r="57" spans="2:14" ht="98.25" customHeight="1" x14ac:dyDescent="0.25">
      <c r="B57" s="49"/>
      <c r="C57" s="49"/>
      <c r="D57" s="20" t="s">
        <v>169</v>
      </c>
      <c r="E57" s="50" t="s">
        <v>171</v>
      </c>
      <c r="F57" s="26">
        <v>2894.01</v>
      </c>
      <c r="G57" s="26">
        <v>2891.56</v>
      </c>
      <c r="H57" s="51"/>
      <c r="I57" s="51"/>
      <c r="J57" s="51"/>
      <c r="K57" s="51"/>
      <c r="L57" s="51"/>
      <c r="M57" s="51"/>
      <c r="N57" s="51"/>
    </row>
    <row r="58" spans="2:14" ht="116.25" customHeight="1" x14ac:dyDescent="0.25">
      <c r="B58" s="49"/>
      <c r="C58" s="49"/>
      <c r="D58" s="20" t="s">
        <v>161</v>
      </c>
      <c r="E58" s="50" t="s">
        <v>165</v>
      </c>
      <c r="F58" s="20">
        <v>41</v>
      </c>
      <c r="G58" s="20">
        <v>0</v>
      </c>
      <c r="H58" s="51"/>
      <c r="I58" s="51"/>
      <c r="J58" s="51"/>
      <c r="K58" s="51"/>
      <c r="L58" s="51"/>
      <c r="M58" s="51"/>
      <c r="N58" s="19" t="s">
        <v>306</v>
      </c>
    </row>
    <row r="59" spans="2:14" ht="115.5" customHeight="1" x14ac:dyDescent="0.25">
      <c r="B59" s="49"/>
      <c r="C59" s="49"/>
      <c r="D59" s="20" t="s">
        <v>159</v>
      </c>
      <c r="E59" s="50" t="s">
        <v>170</v>
      </c>
      <c r="F59" s="71">
        <v>12261</v>
      </c>
      <c r="G59" s="20">
        <v>0</v>
      </c>
      <c r="H59" s="63"/>
      <c r="I59" s="51"/>
      <c r="J59" s="51"/>
      <c r="K59" s="51"/>
      <c r="L59" s="51"/>
      <c r="M59" s="51"/>
      <c r="N59" s="19" t="s">
        <v>306</v>
      </c>
    </row>
    <row r="60" spans="2:14" ht="131.25" customHeight="1" x14ac:dyDescent="0.25">
      <c r="B60" s="49"/>
      <c r="C60" s="49"/>
      <c r="D60" s="20" t="s">
        <v>167</v>
      </c>
      <c r="E60" s="50" t="s">
        <v>172</v>
      </c>
      <c r="F60" s="20">
        <v>26</v>
      </c>
      <c r="G60" s="20">
        <v>0</v>
      </c>
      <c r="H60" s="63"/>
      <c r="I60" s="51"/>
      <c r="J60" s="51"/>
      <c r="K60" s="51"/>
      <c r="L60" s="51"/>
      <c r="M60" s="51"/>
      <c r="N60" s="19" t="s">
        <v>306</v>
      </c>
    </row>
    <row r="61" spans="2:14" ht="51" x14ac:dyDescent="0.25">
      <c r="B61" s="58" t="s">
        <v>82</v>
      </c>
      <c r="C61" s="58" t="s">
        <v>83</v>
      </c>
      <c r="D61" s="67"/>
      <c r="E61" s="48"/>
      <c r="F61" s="37"/>
      <c r="G61" s="57"/>
      <c r="H61" s="23">
        <v>6985251.4800000004</v>
      </c>
      <c r="I61" s="23">
        <v>5545706.9500000002</v>
      </c>
      <c r="J61" s="23">
        <v>1439544.53</v>
      </c>
      <c r="K61" s="23">
        <v>5429732.4400000004</v>
      </c>
      <c r="L61" s="23">
        <v>4361443.17</v>
      </c>
      <c r="M61" s="23">
        <v>1068289.27</v>
      </c>
      <c r="N61" s="77"/>
    </row>
    <row r="62" spans="2:14" ht="100.5" customHeight="1" x14ac:dyDescent="0.25">
      <c r="B62" s="53"/>
      <c r="C62" s="53"/>
      <c r="D62" s="20" t="s">
        <v>147</v>
      </c>
      <c r="E62" s="50" t="s">
        <v>163</v>
      </c>
      <c r="F62" s="26">
        <v>101309.66</v>
      </c>
      <c r="G62" s="26">
        <v>36645.11</v>
      </c>
      <c r="H62" s="51"/>
      <c r="I62" s="51"/>
      <c r="J62" s="51"/>
      <c r="K62" s="51"/>
      <c r="L62" s="51"/>
      <c r="M62" s="51"/>
      <c r="N62" s="19" t="s">
        <v>306</v>
      </c>
    </row>
    <row r="63" spans="2:14" ht="93" customHeight="1" x14ac:dyDescent="0.25">
      <c r="B63" s="53"/>
      <c r="C63" s="53"/>
      <c r="D63" s="20" t="s">
        <v>148</v>
      </c>
      <c r="E63" s="50" t="s">
        <v>177</v>
      </c>
      <c r="F63" s="20">
        <v>682.77</v>
      </c>
      <c r="G63" s="20">
        <v>0</v>
      </c>
      <c r="H63" s="51"/>
      <c r="I63" s="51"/>
      <c r="J63" s="51"/>
      <c r="K63" s="51"/>
      <c r="L63" s="51"/>
      <c r="M63" s="51"/>
      <c r="N63" s="19" t="s">
        <v>306</v>
      </c>
    </row>
    <row r="64" spans="2:14" ht="108.75" customHeight="1" x14ac:dyDescent="0.25">
      <c r="B64" s="53"/>
      <c r="C64" s="53"/>
      <c r="D64" s="20" t="s">
        <v>173</v>
      </c>
      <c r="E64" s="50" t="s">
        <v>178</v>
      </c>
      <c r="F64" s="20">
        <v>12</v>
      </c>
      <c r="G64" s="20">
        <v>4</v>
      </c>
      <c r="H64" s="51"/>
      <c r="I64" s="51"/>
      <c r="J64" s="51"/>
      <c r="K64" s="51"/>
      <c r="L64" s="51" t="s">
        <v>299</v>
      </c>
      <c r="M64" s="51"/>
      <c r="N64" s="19" t="s">
        <v>306</v>
      </c>
    </row>
    <row r="65" spans="2:15" ht="108.75" customHeight="1" x14ac:dyDescent="0.25">
      <c r="B65" s="53"/>
      <c r="C65" s="53"/>
      <c r="D65" s="20" t="s">
        <v>174</v>
      </c>
      <c r="E65" s="50" t="s">
        <v>179</v>
      </c>
      <c r="F65" s="20">
        <v>79.27</v>
      </c>
      <c r="G65" s="20">
        <v>46.57</v>
      </c>
      <c r="H65" s="51"/>
      <c r="I65" s="51"/>
      <c r="J65" s="51"/>
      <c r="K65" s="51"/>
      <c r="L65" s="51"/>
      <c r="M65" s="51"/>
      <c r="N65" s="19" t="s">
        <v>306</v>
      </c>
    </row>
    <row r="66" spans="2:15" ht="156.75" customHeight="1" x14ac:dyDescent="0.25">
      <c r="B66" s="53"/>
      <c r="C66" s="53"/>
      <c r="D66" s="20" t="s">
        <v>180</v>
      </c>
      <c r="E66" s="50" t="s">
        <v>181</v>
      </c>
      <c r="F66" s="20">
        <v>1</v>
      </c>
      <c r="G66" s="20">
        <v>0</v>
      </c>
      <c r="H66" s="51"/>
      <c r="I66" s="51"/>
      <c r="J66" s="51"/>
      <c r="K66" s="51"/>
      <c r="L66" s="51"/>
      <c r="M66" s="51"/>
      <c r="N66" s="19" t="s">
        <v>306</v>
      </c>
    </row>
    <row r="67" spans="2:15" ht="126.75" customHeight="1" x14ac:dyDescent="0.25">
      <c r="B67" s="53"/>
      <c r="C67" s="53"/>
      <c r="D67" s="20" t="s">
        <v>175</v>
      </c>
      <c r="E67" s="50" t="s">
        <v>182</v>
      </c>
      <c r="F67" s="20">
        <v>13</v>
      </c>
      <c r="G67" s="20">
        <v>13</v>
      </c>
      <c r="H67" s="51"/>
      <c r="I67" s="51"/>
      <c r="J67" s="51"/>
      <c r="K67" s="51"/>
      <c r="L67" s="51"/>
      <c r="M67" s="51"/>
      <c r="N67" s="51"/>
    </row>
    <row r="68" spans="2:15" ht="87" customHeight="1" x14ac:dyDescent="0.25">
      <c r="B68" s="46"/>
      <c r="C68" s="53"/>
      <c r="D68" s="35" t="s">
        <v>176</v>
      </c>
      <c r="E68" s="50" t="s">
        <v>183</v>
      </c>
      <c r="F68" s="20">
        <v>2</v>
      </c>
      <c r="G68" s="20">
        <v>0</v>
      </c>
      <c r="H68" s="51"/>
      <c r="I68" s="51"/>
      <c r="J68" s="51"/>
      <c r="K68" s="51"/>
      <c r="L68" s="51"/>
      <c r="M68" s="51"/>
      <c r="N68" s="19" t="s">
        <v>306</v>
      </c>
    </row>
    <row r="69" spans="2:15" ht="54" customHeight="1" x14ac:dyDescent="0.25">
      <c r="B69" s="58" t="s">
        <v>84</v>
      </c>
      <c r="C69" s="45" t="s">
        <v>85</v>
      </c>
      <c r="D69" s="67"/>
      <c r="E69" s="57"/>
      <c r="F69" s="43"/>
      <c r="G69" s="48"/>
      <c r="H69" s="24">
        <v>845846.12</v>
      </c>
      <c r="I69" s="24">
        <v>718969.2</v>
      </c>
      <c r="J69" s="24">
        <v>126876.92</v>
      </c>
      <c r="K69" s="24">
        <v>352800.36</v>
      </c>
      <c r="L69" s="25">
        <v>299910.02</v>
      </c>
      <c r="M69" s="24">
        <v>52890.34</v>
      </c>
      <c r="N69" s="78"/>
    </row>
    <row r="70" spans="2:15" ht="81.75" customHeight="1" x14ac:dyDescent="0.25">
      <c r="B70" s="49"/>
      <c r="C70" s="49"/>
      <c r="D70" s="20" t="s">
        <v>184</v>
      </c>
      <c r="E70" s="50" t="s">
        <v>185</v>
      </c>
      <c r="F70" s="20">
        <v>570</v>
      </c>
      <c r="G70" s="20">
        <v>432</v>
      </c>
      <c r="H70" s="51"/>
      <c r="I70" s="51"/>
      <c r="J70" s="51"/>
      <c r="K70" s="51"/>
      <c r="L70" s="51"/>
      <c r="M70" s="51"/>
      <c r="N70" s="19" t="s">
        <v>306</v>
      </c>
    </row>
    <row r="71" spans="2:15" ht="51" customHeight="1" x14ac:dyDescent="0.25">
      <c r="B71" s="40" t="s">
        <v>86</v>
      </c>
      <c r="C71" s="41" t="s">
        <v>87</v>
      </c>
      <c r="D71" s="43"/>
      <c r="E71" s="57"/>
      <c r="F71" s="43"/>
      <c r="G71" s="48"/>
      <c r="H71" s="42"/>
      <c r="I71" s="42"/>
      <c r="J71" s="42"/>
      <c r="K71" s="42"/>
      <c r="L71" s="42"/>
      <c r="M71" s="42"/>
      <c r="N71" s="42"/>
    </row>
    <row r="72" spans="2:15" ht="89.25" x14ac:dyDescent="0.25">
      <c r="B72" s="40" t="s">
        <v>88</v>
      </c>
      <c r="C72" s="45" t="s">
        <v>89</v>
      </c>
      <c r="D72" s="43"/>
      <c r="E72" s="57"/>
      <c r="F72" s="43"/>
      <c r="G72" s="48"/>
      <c r="H72" s="42"/>
      <c r="I72" s="42"/>
      <c r="J72" s="42"/>
      <c r="K72" s="42"/>
      <c r="L72" s="42"/>
      <c r="M72" s="42"/>
      <c r="N72" s="42"/>
    </row>
    <row r="73" spans="2:15" ht="147" customHeight="1" x14ac:dyDescent="0.25">
      <c r="B73" s="46"/>
      <c r="C73" s="46"/>
      <c r="D73" s="66" t="s">
        <v>130</v>
      </c>
      <c r="E73" s="28" t="s">
        <v>302</v>
      </c>
      <c r="F73" s="35">
        <v>22</v>
      </c>
      <c r="G73" s="35">
        <v>120</v>
      </c>
      <c r="H73" s="42"/>
      <c r="I73" s="42"/>
      <c r="J73" s="42"/>
      <c r="K73" s="42"/>
      <c r="L73" s="42"/>
      <c r="M73" s="42"/>
      <c r="N73" s="42"/>
    </row>
    <row r="74" spans="2:15" ht="153" x14ac:dyDescent="0.25">
      <c r="B74" s="40" t="s">
        <v>90</v>
      </c>
      <c r="C74" s="45" t="s">
        <v>91</v>
      </c>
      <c r="D74" s="43"/>
      <c r="E74" s="48"/>
      <c r="F74" s="43"/>
      <c r="G74" s="48"/>
      <c r="H74" s="42"/>
      <c r="I74" s="42"/>
      <c r="J74" s="42"/>
      <c r="K74" s="42"/>
      <c r="L74" s="42"/>
      <c r="M74" s="42"/>
      <c r="N74" s="42"/>
    </row>
    <row r="75" spans="2:15" ht="78.75" customHeight="1" x14ac:dyDescent="0.25">
      <c r="B75" s="46"/>
      <c r="C75" s="46"/>
      <c r="D75" s="66" t="s">
        <v>137</v>
      </c>
      <c r="E75" s="54" t="s">
        <v>250</v>
      </c>
      <c r="F75" s="35">
        <v>80</v>
      </c>
      <c r="G75" s="35">
        <v>80</v>
      </c>
      <c r="H75" s="42"/>
      <c r="I75" s="42"/>
      <c r="J75" s="42"/>
      <c r="K75" s="42"/>
      <c r="L75" s="42"/>
      <c r="M75" s="42"/>
      <c r="N75" s="42"/>
    </row>
    <row r="76" spans="2:15" ht="138" customHeight="1" x14ac:dyDescent="0.25">
      <c r="B76" s="46"/>
      <c r="C76" s="46"/>
      <c r="D76" s="66" t="s">
        <v>138</v>
      </c>
      <c r="E76" s="47" t="s">
        <v>251</v>
      </c>
      <c r="F76" s="35">
        <v>95</v>
      </c>
      <c r="G76" s="35">
        <v>99</v>
      </c>
      <c r="H76" s="42"/>
      <c r="I76" s="42"/>
      <c r="J76" s="42"/>
      <c r="K76" s="42"/>
      <c r="L76" s="42"/>
      <c r="M76" s="42"/>
      <c r="N76" s="42"/>
    </row>
    <row r="77" spans="2:15" ht="76.5" x14ac:dyDescent="0.25">
      <c r="B77" s="40" t="s">
        <v>92</v>
      </c>
      <c r="C77" s="45" t="s">
        <v>93</v>
      </c>
      <c r="D77" s="43"/>
      <c r="E77" s="48"/>
      <c r="F77" s="43"/>
      <c r="G77" s="48"/>
      <c r="H77" s="60">
        <v>280625428.98000002</v>
      </c>
      <c r="I77" s="60">
        <v>153869415.97999999</v>
      </c>
      <c r="J77" s="60">
        <v>126756013</v>
      </c>
      <c r="K77" s="60">
        <v>28918985.82</v>
      </c>
      <c r="L77" s="60">
        <v>20594112.780000001</v>
      </c>
      <c r="M77" s="60">
        <v>8324873.04</v>
      </c>
      <c r="N77" s="78"/>
      <c r="O77" s="79"/>
    </row>
    <row r="78" spans="2:15" ht="98.25" customHeight="1" x14ac:dyDescent="0.25">
      <c r="B78" s="49"/>
      <c r="C78" s="49"/>
      <c r="D78" s="36" t="s">
        <v>186</v>
      </c>
      <c r="E78" s="47" t="s">
        <v>192</v>
      </c>
      <c r="F78" s="36">
        <v>23.193999999999999</v>
      </c>
      <c r="G78" s="36">
        <v>0</v>
      </c>
      <c r="H78" s="51"/>
      <c r="I78" s="37"/>
      <c r="J78" s="42"/>
      <c r="K78" s="37"/>
      <c r="L78" s="51"/>
      <c r="M78" s="51"/>
      <c r="N78" s="19" t="s">
        <v>306</v>
      </c>
    </row>
    <row r="79" spans="2:15" ht="92.25" customHeight="1" x14ac:dyDescent="0.25">
      <c r="B79" s="49"/>
      <c r="C79" s="49"/>
      <c r="D79" s="36" t="s">
        <v>147</v>
      </c>
      <c r="E79" s="47" t="s">
        <v>163</v>
      </c>
      <c r="F79" s="73">
        <v>36925</v>
      </c>
      <c r="G79" s="36">
        <v>0</v>
      </c>
      <c r="H79" s="51"/>
      <c r="I79" s="37"/>
      <c r="J79" s="42"/>
      <c r="K79" s="37"/>
      <c r="L79" s="51"/>
      <c r="M79" s="51"/>
      <c r="N79" s="19" t="s">
        <v>306</v>
      </c>
    </row>
    <row r="80" spans="2:15" ht="79.5" customHeight="1" x14ac:dyDescent="0.25">
      <c r="B80" s="49"/>
      <c r="C80" s="49"/>
      <c r="D80" s="36" t="s">
        <v>189</v>
      </c>
      <c r="E80" s="47" t="s">
        <v>194</v>
      </c>
      <c r="F80" s="36">
        <v>8.0299999999999994</v>
      </c>
      <c r="G80" s="36">
        <v>0</v>
      </c>
      <c r="H80" s="51"/>
      <c r="I80" s="37"/>
      <c r="J80" s="42"/>
      <c r="K80" s="37"/>
      <c r="L80" s="51"/>
      <c r="M80" s="51"/>
      <c r="N80" s="19" t="s">
        <v>306</v>
      </c>
    </row>
    <row r="81" spans="2:14" ht="105.75" customHeight="1" x14ac:dyDescent="0.25">
      <c r="B81" s="49"/>
      <c r="C81" s="49"/>
      <c r="D81" s="36" t="s">
        <v>190</v>
      </c>
      <c r="E81" s="47" t="s">
        <v>196</v>
      </c>
      <c r="F81" s="36">
        <v>6.7050000000000001</v>
      </c>
      <c r="G81" s="36">
        <v>0</v>
      </c>
      <c r="H81" s="51"/>
      <c r="I81" s="37"/>
      <c r="J81" s="42"/>
      <c r="K81" s="37"/>
      <c r="L81" s="51"/>
      <c r="M81" s="51"/>
      <c r="N81" s="19" t="s">
        <v>306</v>
      </c>
    </row>
    <row r="82" spans="2:14" ht="81.75" customHeight="1" x14ac:dyDescent="0.25">
      <c r="B82" s="49"/>
      <c r="C82" s="49"/>
      <c r="D82" s="36" t="s">
        <v>269</v>
      </c>
      <c r="E82" s="59" t="s">
        <v>291</v>
      </c>
      <c r="F82" s="36">
        <v>3</v>
      </c>
      <c r="G82" s="36">
        <v>0</v>
      </c>
      <c r="H82" s="51"/>
      <c r="I82" s="51"/>
      <c r="J82" s="51"/>
      <c r="K82" s="51"/>
      <c r="L82" s="51"/>
      <c r="M82" s="51"/>
      <c r="N82" s="19" t="s">
        <v>306</v>
      </c>
    </row>
    <row r="83" spans="2:14" ht="67.5" customHeight="1" x14ac:dyDescent="0.25">
      <c r="B83" s="49"/>
      <c r="C83" s="49"/>
      <c r="D83" s="36" t="s">
        <v>270</v>
      </c>
      <c r="E83" s="59" t="s">
        <v>290</v>
      </c>
      <c r="F83" s="36">
        <v>2</v>
      </c>
      <c r="G83" s="36">
        <v>0</v>
      </c>
      <c r="H83" s="51"/>
      <c r="I83" s="51"/>
      <c r="J83" s="51"/>
      <c r="K83" s="51"/>
      <c r="L83" s="51"/>
      <c r="M83" s="51"/>
      <c r="N83" s="19" t="s">
        <v>306</v>
      </c>
    </row>
    <row r="84" spans="2:14" ht="87" customHeight="1" x14ac:dyDescent="0.25">
      <c r="B84" s="49"/>
      <c r="C84" s="49"/>
      <c r="D84" s="36" t="s">
        <v>195</v>
      </c>
      <c r="E84" s="47" t="s">
        <v>197</v>
      </c>
      <c r="F84" s="36">
        <v>28</v>
      </c>
      <c r="G84" s="36">
        <v>0</v>
      </c>
      <c r="H84" s="51"/>
      <c r="I84" s="37"/>
      <c r="J84" s="42"/>
      <c r="K84" s="37"/>
      <c r="L84" s="51"/>
      <c r="M84" s="51"/>
      <c r="N84" s="51"/>
    </row>
    <row r="85" spans="2:14" ht="85.5" customHeight="1" x14ac:dyDescent="0.25">
      <c r="B85" s="49"/>
      <c r="C85" s="49"/>
      <c r="D85" s="36" t="s">
        <v>188</v>
      </c>
      <c r="E85" s="47" t="s">
        <v>193</v>
      </c>
      <c r="F85" s="36">
        <v>24</v>
      </c>
      <c r="G85" s="36">
        <v>0</v>
      </c>
      <c r="H85" s="51"/>
      <c r="I85" s="37"/>
      <c r="J85" s="42"/>
      <c r="K85" s="37"/>
      <c r="L85" s="51"/>
      <c r="M85" s="51"/>
      <c r="N85" s="51"/>
    </row>
    <row r="86" spans="2:14" ht="97.5" customHeight="1" x14ac:dyDescent="0.25">
      <c r="B86" s="61"/>
      <c r="C86" s="49"/>
      <c r="D86" s="36" t="s">
        <v>221</v>
      </c>
      <c r="E86" s="59" t="s">
        <v>289</v>
      </c>
      <c r="F86" s="36">
        <v>1.98</v>
      </c>
      <c r="G86" s="36">
        <v>0</v>
      </c>
      <c r="H86" s="51"/>
      <c r="I86" s="51"/>
      <c r="J86" s="51"/>
      <c r="K86" s="51"/>
      <c r="L86" s="51"/>
      <c r="M86" s="51"/>
      <c r="N86" s="51"/>
    </row>
    <row r="87" spans="2:14" ht="124.5" customHeight="1" x14ac:dyDescent="0.25">
      <c r="B87" s="61"/>
      <c r="C87" s="49"/>
      <c r="D87" s="36" t="s">
        <v>271</v>
      </c>
      <c r="E87" s="59" t="s">
        <v>288</v>
      </c>
      <c r="F87" s="36">
        <v>1</v>
      </c>
      <c r="G87" s="36">
        <v>0</v>
      </c>
      <c r="H87" s="51"/>
      <c r="I87" s="51"/>
      <c r="J87" s="51"/>
      <c r="K87" s="51"/>
      <c r="L87" s="51"/>
      <c r="M87" s="51"/>
      <c r="N87" s="19" t="s">
        <v>306</v>
      </c>
    </row>
    <row r="88" spans="2:14" ht="125.25" customHeight="1" x14ac:dyDescent="0.25">
      <c r="B88" s="61"/>
      <c r="C88" s="49"/>
      <c r="D88" s="36" t="s">
        <v>156</v>
      </c>
      <c r="E88" s="47" t="s">
        <v>157</v>
      </c>
      <c r="F88" s="74">
        <v>130845.62</v>
      </c>
      <c r="G88" s="36">
        <v>0</v>
      </c>
      <c r="H88" s="51"/>
      <c r="I88" s="51"/>
      <c r="J88" s="51"/>
      <c r="K88" s="51"/>
      <c r="L88" s="51"/>
      <c r="M88" s="51"/>
      <c r="N88" s="19" t="s">
        <v>306</v>
      </c>
    </row>
    <row r="89" spans="2:14" ht="64.5" customHeight="1" x14ac:dyDescent="0.25">
      <c r="B89" s="61"/>
      <c r="C89" s="49"/>
      <c r="D89" s="36" t="s">
        <v>267</v>
      </c>
      <c r="E89" s="47" t="s">
        <v>287</v>
      </c>
      <c r="F89" s="36">
        <v>1</v>
      </c>
      <c r="G89" s="36">
        <v>0</v>
      </c>
      <c r="H89" s="51"/>
      <c r="I89" s="51"/>
      <c r="J89" s="51"/>
      <c r="K89" s="51"/>
      <c r="L89" s="51"/>
      <c r="M89" s="51"/>
      <c r="N89" s="19" t="s">
        <v>306</v>
      </c>
    </row>
    <row r="90" spans="2:14" ht="67.5" customHeight="1" x14ac:dyDescent="0.25">
      <c r="B90" s="61"/>
      <c r="C90" s="49"/>
      <c r="D90" s="36" t="s">
        <v>187</v>
      </c>
      <c r="E90" s="47" t="s">
        <v>191</v>
      </c>
      <c r="F90" s="36">
        <v>5.0599999999999996</v>
      </c>
      <c r="G90" s="36">
        <v>0</v>
      </c>
      <c r="H90" s="51"/>
      <c r="I90" s="51"/>
      <c r="J90" s="51"/>
      <c r="K90" s="51"/>
      <c r="L90" s="51"/>
      <c r="M90" s="51"/>
      <c r="N90" s="51"/>
    </row>
    <row r="91" spans="2:14" ht="73.5" customHeight="1" x14ac:dyDescent="0.25">
      <c r="B91" s="49"/>
      <c r="C91" s="49"/>
      <c r="D91" s="36" t="s">
        <v>268</v>
      </c>
      <c r="E91" s="47" t="s">
        <v>286</v>
      </c>
      <c r="F91" s="36">
        <v>10</v>
      </c>
      <c r="G91" s="36">
        <v>0</v>
      </c>
      <c r="H91" s="51"/>
      <c r="I91" s="51"/>
      <c r="J91" s="51"/>
      <c r="K91" s="51"/>
      <c r="L91" s="51"/>
      <c r="M91" s="51"/>
      <c r="N91" s="51"/>
    </row>
    <row r="92" spans="2:14" ht="115.5" customHeight="1" x14ac:dyDescent="0.25">
      <c r="B92" s="49"/>
      <c r="C92" s="49"/>
      <c r="D92" s="36" t="s">
        <v>265</v>
      </c>
      <c r="E92" s="47" t="s">
        <v>285</v>
      </c>
      <c r="F92" s="36">
        <v>12</v>
      </c>
      <c r="G92" s="36">
        <v>0</v>
      </c>
      <c r="H92" s="51"/>
      <c r="I92" s="37"/>
      <c r="J92" s="42"/>
      <c r="K92" s="37"/>
      <c r="L92" s="51"/>
      <c r="M92" s="51"/>
      <c r="N92" s="19" t="s">
        <v>306</v>
      </c>
    </row>
    <row r="93" spans="2:14" ht="113.25" customHeight="1" x14ac:dyDescent="0.25">
      <c r="B93" s="49"/>
      <c r="C93" s="49"/>
      <c r="D93" s="36" t="s">
        <v>266</v>
      </c>
      <c r="E93" s="47" t="s">
        <v>284</v>
      </c>
      <c r="F93" s="36">
        <v>2</v>
      </c>
      <c r="G93" s="36">
        <v>0</v>
      </c>
      <c r="H93" s="51"/>
      <c r="I93" s="37"/>
      <c r="J93" s="42"/>
      <c r="K93" s="37"/>
      <c r="L93" s="51"/>
      <c r="M93" s="51"/>
      <c r="N93" s="51"/>
    </row>
    <row r="94" spans="2:14" ht="116.25" customHeight="1" x14ac:dyDescent="0.25">
      <c r="B94" s="49"/>
      <c r="C94" s="49"/>
      <c r="D94" s="36" t="s">
        <v>161</v>
      </c>
      <c r="E94" s="47" t="s">
        <v>198</v>
      </c>
      <c r="F94" s="36">
        <v>8</v>
      </c>
      <c r="G94" s="36">
        <v>0</v>
      </c>
      <c r="H94" s="51"/>
      <c r="I94" s="37"/>
      <c r="J94" s="42"/>
      <c r="K94" s="37"/>
      <c r="L94" s="51"/>
      <c r="M94" s="51"/>
      <c r="N94" s="19" t="s">
        <v>306</v>
      </c>
    </row>
    <row r="95" spans="2:14" ht="115.5" customHeight="1" x14ac:dyDescent="0.25">
      <c r="B95" s="49"/>
      <c r="C95" s="49"/>
      <c r="D95" s="36" t="s">
        <v>159</v>
      </c>
      <c r="E95" s="47" t="s">
        <v>166</v>
      </c>
      <c r="F95" s="36">
        <v>236</v>
      </c>
      <c r="G95" s="36">
        <v>0</v>
      </c>
      <c r="H95" s="51"/>
      <c r="I95" s="37"/>
      <c r="J95" s="42"/>
      <c r="K95" s="37"/>
      <c r="L95" s="51"/>
      <c r="M95" s="51"/>
      <c r="N95" s="19" t="s">
        <v>306</v>
      </c>
    </row>
    <row r="96" spans="2:14" ht="135.75" customHeight="1" x14ac:dyDescent="0.25">
      <c r="B96" s="49"/>
      <c r="C96" s="49"/>
      <c r="D96" s="36" t="s">
        <v>167</v>
      </c>
      <c r="E96" s="47" t="s">
        <v>199</v>
      </c>
      <c r="F96" s="36">
        <v>7</v>
      </c>
      <c r="G96" s="36">
        <v>0</v>
      </c>
      <c r="H96" s="51"/>
      <c r="I96" s="51"/>
      <c r="J96" s="51"/>
      <c r="K96" s="51"/>
      <c r="L96" s="51"/>
      <c r="M96" s="51"/>
      <c r="N96" s="19" t="s">
        <v>306</v>
      </c>
    </row>
    <row r="97" spans="2:14" ht="228" customHeight="1" x14ac:dyDescent="0.25">
      <c r="B97" s="49"/>
      <c r="C97" s="49"/>
      <c r="D97" s="36" t="s">
        <v>260</v>
      </c>
      <c r="E97" s="47" t="s">
        <v>283</v>
      </c>
      <c r="F97" s="36">
        <v>250</v>
      </c>
      <c r="G97" s="36">
        <v>0</v>
      </c>
      <c r="H97" s="51"/>
      <c r="I97" s="51"/>
      <c r="J97" s="51"/>
      <c r="K97" s="51"/>
      <c r="L97" s="51"/>
      <c r="M97" s="51"/>
      <c r="N97" s="19" t="s">
        <v>306</v>
      </c>
    </row>
    <row r="98" spans="2:14" ht="51" x14ac:dyDescent="0.25">
      <c r="B98" s="40" t="s">
        <v>94</v>
      </c>
      <c r="C98" s="45" t="s">
        <v>96</v>
      </c>
      <c r="D98" s="43"/>
      <c r="E98" s="48"/>
      <c r="F98" s="43"/>
      <c r="G98" s="43"/>
      <c r="H98" s="24">
        <v>138392175.66</v>
      </c>
      <c r="I98" s="24">
        <v>102605972.17</v>
      </c>
      <c r="J98" s="24">
        <v>35786203.490000002</v>
      </c>
      <c r="K98" s="24">
        <v>18857123.719999999</v>
      </c>
      <c r="L98" s="24">
        <v>10388520.119999999</v>
      </c>
      <c r="M98" s="24">
        <v>829799565</v>
      </c>
      <c r="N98" s="78"/>
    </row>
    <row r="99" spans="2:14" ht="81" customHeight="1" x14ac:dyDescent="0.25">
      <c r="B99" s="46"/>
      <c r="C99" s="46"/>
      <c r="D99" s="85" t="s">
        <v>307</v>
      </c>
      <c r="E99" s="86" t="s">
        <v>308</v>
      </c>
      <c r="F99" s="35">
        <v>24910</v>
      </c>
      <c r="G99" s="35">
        <v>24910</v>
      </c>
      <c r="H99" s="64"/>
      <c r="I99" s="64"/>
      <c r="J99" s="64"/>
      <c r="K99" s="64"/>
      <c r="L99" s="64"/>
      <c r="M99" s="64"/>
      <c r="N99" s="42"/>
    </row>
    <row r="100" spans="2:14" ht="84.75" x14ac:dyDescent="0.25">
      <c r="B100" s="46"/>
      <c r="C100" s="46"/>
      <c r="D100" s="85" t="s">
        <v>309</v>
      </c>
      <c r="E100" s="86" t="s">
        <v>310</v>
      </c>
      <c r="F100" s="35">
        <v>1561</v>
      </c>
      <c r="G100" s="35">
        <v>1561</v>
      </c>
      <c r="H100" s="64"/>
      <c r="I100" s="64"/>
      <c r="J100" s="64"/>
      <c r="K100" s="64"/>
      <c r="L100" s="64"/>
      <c r="M100" s="64"/>
      <c r="N100" s="42"/>
    </row>
    <row r="101" spans="2:14" ht="109.5" customHeight="1" x14ac:dyDescent="0.25">
      <c r="B101" s="46"/>
      <c r="C101" s="46"/>
      <c r="D101" s="19" t="s">
        <v>201</v>
      </c>
      <c r="E101" s="54" t="s">
        <v>212</v>
      </c>
      <c r="F101" s="72">
        <v>336938</v>
      </c>
      <c r="G101" s="60">
        <v>22022</v>
      </c>
      <c r="H101" s="42"/>
      <c r="I101" s="42"/>
      <c r="J101" s="42"/>
      <c r="K101" s="42"/>
      <c r="L101" s="42"/>
      <c r="M101" s="42"/>
      <c r="N101" s="42"/>
    </row>
    <row r="102" spans="2:14" ht="106.5" customHeight="1" x14ac:dyDescent="0.25">
      <c r="B102" s="46"/>
      <c r="C102" s="46"/>
      <c r="D102" s="19" t="s">
        <v>202</v>
      </c>
      <c r="E102" s="54" t="s">
        <v>209</v>
      </c>
      <c r="F102" s="19">
        <v>52.62</v>
      </c>
      <c r="G102" s="19">
        <v>20.65</v>
      </c>
      <c r="H102" s="42"/>
      <c r="I102" s="43"/>
      <c r="J102" s="42"/>
      <c r="K102" s="43"/>
      <c r="L102" s="42"/>
      <c r="M102" s="42"/>
      <c r="N102" s="42"/>
    </row>
    <row r="103" spans="2:14" ht="71.25" customHeight="1" x14ac:dyDescent="0.25">
      <c r="B103" s="46"/>
      <c r="C103" s="46"/>
      <c r="D103" s="19" t="s">
        <v>200</v>
      </c>
      <c r="E103" s="54" t="s">
        <v>213</v>
      </c>
      <c r="F103" s="19">
        <v>1</v>
      </c>
      <c r="G103" s="19">
        <v>0</v>
      </c>
      <c r="H103" s="42"/>
      <c r="I103" s="43"/>
      <c r="J103" s="42"/>
      <c r="K103" s="43"/>
      <c r="L103" s="42"/>
      <c r="M103" s="42"/>
      <c r="N103" s="42"/>
    </row>
    <row r="104" spans="2:14" ht="107.25" customHeight="1" x14ac:dyDescent="0.25">
      <c r="B104" s="46"/>
      <c r="C104" s="46"/>
      <c r="D104" s="19" t="s">
        <v>203</v>
      </c>
      <c r="E104" s="54" t="s">
        <v>214</v>
      </c>
      <c r="F104" s="19">
        <v>33.31</v>
      </c>
      <c r="G104" s="19">
        <v>0</v>
      </c>
      <c r="H104" s="42"/>
      <c r="I104" s="43"/>
      <c r="J104" s="42"/>
      <c r="K104" s="43"/>
      <c r="L104" s="42"/>
      <c r="M104" s="42"/>
      <c r="N104" s="42"/>
    </row>
    <row r="105" spans="2:14" ht="128.25" customHeight="1" x14ac:dyDescent="0.25">
      <c r="B105" s="49"/>
      <c r="C105" s="49"/>
      <c r="D105" s="21" t="s">
        <v>274</v>
      </c>
      <c r="E105" s="54" t="s">
        <v>210</v>
      </c>
      <c r="F105" s="75">
        <v>5916</v>
      </c>
      <c r="G105" s="21">
        <v>1243</v>
      </c>
      <c r="H105" s="51"/>
      <c r="I105" s="43"/>
      <c r="J105" s="42"/>
      <c r="K105" s="43"/>
      <c r="L105" s="51"/>
      <c r="M105" s="51"/>
      <c r="N105" s="51"/>
    </row>
    <row r="106" spans="2:14" ht="154.5" customHeight="1" x14ac:dyDescent="0.25">
      <c r="B106" s="49"/>
      <c r="C106" s="49"/>
      <c r="D106" s="21" t="s">
        <v>204</v>
      </c>
      <c r="E106" s="54" t="s">
        <v>211</v>
      </c>
      <c r="F106" s="75">
        <v>28945</v>
      </c>
      <c r="G106" s="75">
        <v>23667</v>
      </c>
      <c r="H106" s="51"/>
      <c r="I106" s="37"/>
      <c r="J106" s="42"/>
      <c r="K106" s="37"/>
      <c r="L106" s="51"/>
      <c r="M106" s="51"/>
      <c r="N106" s="51"/>
    </row>
    <row r="107" spans="2:14" ht="115.5" customHeight="1" x14ac:dyDescent="0.25">
      <c r="B107" s="49"/>
      <c r="C107" s="49"/>
      <c r="D107" s="21" t="s">
        <v>205</v>
      </c>
      <c r="E107" s="54" t="s">
        <v>207</v>
      </c>
      <c r="F107" s="75">
        <v>5759</v>
      </c>
      <c r="G107" s="75">
        <v>1561</v>
      </c>
      <c r="H107" s="51"/>
      <c r="I107" s="37"/>
      <c r="J107" s="42"/>
      <c r="K107" s="37"/>
      <c r="L107" s="51"/>
      <c r="M107" s="51"/>
      <c r="N107" s="51"/>
    </row>
    <row r="108" spans="2:14" ht="150.75" customHeight="1" x14ac:dyDescent="0.25">
      <c r="B108" s="49"/>
      <c r="C108" s="49"/>
      <c r="D108" s="21" t="s">
        <v>206</v>
      </c>
      <c r="E108" s="54" t="s">
        <v>208</v>
      </c>
      <c r="F108" s="75">
        <v>535572</v>
      </c>
      <c r="G108" s="21">
        <v>0</v>
      </c>
      <c r="H108" s="51"/>
      <c r="I108" s="37"/>
      <c r="J108" s="42"/>
      <c r="K108" s="37"/>
      <c r="L108" s="51"/>
      <c r="M108" s="51"/>
      <c r="N108" s="51"/>
    </row>
    <row r="109" spans="2:14" ht="69" customHeight="1" x14ac:dyDescent="0.25">
      <c r="B109" s="49"/>
      <c r="C109" s="49"/>
      <c r="D109" s="36" t="s">
        <v>272</v>
      </c>
      <c r="E109" s="59" t="s">
        <v>282</v>
      </c>
      <c r="F109" s="21">
        <v>1</v>
      </c>
      <c r="G109" s="21">
        <v>0</v>
      </c>
      <c r="H109" s="51"/>
      <c r="I109" s="37"/>
      <c r="J109" s="42"/>
      <c r="K109" s="37"/>
      <c r="L109" s="51"/>
      <c r="M109" s="51"/>
      <c r="N109" s="51"/>
    </row>
    <row r="110" spans="2:14" ht="114.75" customHeight="1" x14ac:dyDescent="0.25">
      <c r="B110" s="49"/>
      <c r="C110" s="49"/>
      <c r="D110" s="36" t="s">
        <v>273</v>
      </c>
      <c r="E110" s="59" t="s">
        <v>281</v>
      </c>
      <c r="F110" s="21">
        <v>1</v>
      </c>
      <c r="G110" s="21">
        <v>0</v>
      </c>
      <c r="H110" s="51"/>
      <c r="I110" s="37"/>
      <c r="J110" s="42"/>
      <c r="K110" s="37"/>
      <c r="L110" s="51"/>
      <c r="M110" s="51"/>
      <c r="N110" s="51"/>
    </row>
    <row r="111" spans="2:14" ht="114.75" customHeight="1" x14ac:dyDescent="0.25">
      <c r="B111" s="49"/>
      <c r="C111" s="49"/>
      <c r="D111" s="21" t="s">
        <v>161</v>
      </c>
      <c r="E111" s="54" t="s">
        <v>165</v>
      </c>
      <c r="F111" s="21">
        <v>10</v>
      </c>
      <c r="G111" s="21">
        <v>0</v>
      </c>
      <c r="H111" s="51"/>
      <c r="I111" s="37"/>
      <c r="J111" s="42"/>
      <c r="K111" s="37"/>
      <c r="L111" s="51"/>
      <c r="M111" s="51"/>
      <c r="N111" s="51"/>
    </row>
    <row r="112" spans="2:14" ht="105.75" customHeight="1" x14ac:dyDescent="0.25">
      <c r="B112" s="49"/>
      <c r="C112" s="49"/>
      <c r="D112" s="21" t="s">
        <v>159</v>
      </c>
      <c r="E112" s="54" t="s">
        <v>166</v>
      </c>
      <c r="F112" s="75">
        <v>5912</v>
      </c>
      <c r="G112" s="21">
        <v>0</v>
      </c>
      <c r="H112" s="51"/>
      <c r="I112" s="51"/>
      <c r="J112" s="51"/>
      <c r="K112" s="51"/>
      <c r="L112" s="51"/>
      <c r="M112" s="51"/>
      <c r="N112" s="51"/>
    </row>
    <row r="113" spans="2:14" ht="135.75" customHeight="1" x14ac:dyDescent="0.25">
      <c r="B113" s="49"/>
      <c r="C113" s="49"/>
      <c r="D113" s="21" t="s">
        <v>167</v>
      </c>
      <c r="E113" s="54" t="s">
        <v>168</v>
      </c>
      <c r="F113" s="21">
        <v>9</v>
      </c>
      <c r="G113" s="21">
        <v>0</v>
      </c>
      <c r="H113" s="51"/>
      <c r="I113" s="51"/>
      <c r="J113" s="51"/>
      <c r="K113" s="51"/>
      <c r="L113" s="51"/>
      <c r="M113" s="51"/>
      <c r="N113" s="51"/>
    </row>
    <row r="114" spans="2:14" ht="51" x14ac:dyDescent="0.25">
      <c r="B114" s="40" t="s">
        <v>95</v>
      </c>
      <c r="C114" s="45" t="s">
        <v>97</v>
      </c>
      <c r="D114" s="43"/>
      <c r="E114" s="57"/>
      <c r="F114" s="43"/>
      <c r="G114" s="48"/>
      <c r="H114" s="24">
        <v>38479994</v>
      </c>
      <c r="I114" s="24">
        <v>25960389</v>
      </c>
      <c r="J114" s="24">
        <v>12519605</v>
      </c>
      <c r="K114" s="24">
        <v>7521386.4900000002</v>
      </c>
      <c r="L114" s="24">
        <v>6647565.0199999996</v>
      </c>
      <c r="M114" s="24">
        <v>873821.47</v>
      </c>
      <c r="N114" s="78"/>
    </row>
    <row r="115" spans="2:14" ht="87.75" customHeight="1" x14ac:dyDescent="0.25">
      <c r="B115" s="46"/>
      <c r="C115" s="46"/>
      <c r="D115" s="19" t="s">
        <v>147</v>
      </c>
      <c r="E115" s="28" t="s">
        <v>163</v>
      </c>
      <c r="F115" s="60">
        <v>107187.22</v>
      </c>
      <c r="G115" s="54">
        <v>0</v>
      </c>
      <c r="H115" s="42"/>
      <c r="I115" s="42"/>
      <c r="J115" s="42"/>
      <c r="K115" s="42"/>
      <c r="L115" s="42"/>
      <c r="M115" s="42"/>
      <c r="N115" s="19" t="s">
        <v>323</v>
      </c>
    </row>
    <row r="116" spans="2:14" ht="92.25" customHeight="1" x14ac:dyDescent="0.25">
      <c r="B116" s="49"/>
      <c r="C116" s="49"/>
      <c r="D116" s="21" t="s">
        <v>148</v>
      </c>
      <c r="E116" s="54" t="s">
        <v>215</v>
      </c>
      <c r="F116" s="75">
        <v>42930</v>
      </c>
      <c r="G116" s="28">
        <v>0</v>
      </c>
      <c r="H116" s="51"/>
      <c r="I116" s="51"/>
      <c r="J116" s="51"/>
      <c r="K116" s="51"/>
      <c r="L116" s="51"/>
      <c r="M116" s="51"/>
      <c r="N116" s="19" t="s">
        <v>323</v>
      </c>
    </row>
    <row r="117" spans="2:14" ht="51" x14ac:dyDescent="0.25">
      <c r="B117" s="40" t="s">
        <v>98</v>
      </c>
      <c r="C117" s="45" t="s">
        <v>99</v>
      </c>
      <c r="D117" s="43"/>
      <c r="E117" s="57"/>
      <c r="F117" s="43"/>
      <c r="G117" s="48"/>
      <c r="H117" s="24">
        <v>33491873.719999999</v>
      </c>
      <c r="I117" s="24">
        <v>28468091.84</v>
      </c>
      <c r="J117" s="24">
        <v>5023781.88</v>
      </c>
      <c r="K117" s="24">
        <v>29111421.68</v>
      </c>
      <c r="L117" s="24">
        <v>24744868.170000002</v>
      </c>
      <c r="M117" s="24">
        <v>4366553.51</v>
      </c>
      <c r="N117" s="78"/>
    </row>
    <row r="118" spans="2:14" ht="115.5" customHeight="1" x14ac:dyDescent="0.25">
      <c r="B118" s="49"/>
      <c r="C118" s="49"/>
      <c r="D118" s="20" t="s">
        <v>216</v>
      </c>
      <c r="E118" s="54" t="s">
        <v>217</v>
      </c>
      <c r="F118" s="26">
        <v>55460.800000000003</v>
      </c>
      <c r="G118" s="20">
        <v>0</v>
      </c>
      <c r="H118" s="51"/>
      <c r="I118" s="51"/>
      <c r="J118" s="51"/>
      <c r="K118" s="51"/>
      <c r="L118" s="51"/>
      <c r="M118" s="51"/>
      <c r="N118" s="19" t="s">
        <v>306</v>
      </c>
    </row>
    <row r="119" spans="2:14" ht="100.5" customHeight="1" x14ac:dyDescent="0.25">
      <c r="B119" s="49"/>
      <c r="C119" s="49"/>
      <c r="D119" s="20" t="s">
        <v>275</v>
      </c>
      <c r="E119" s="54" t="s">
        <v>280</v>
      </c>
      <c r="F119" s="71">
        <v>19473</v>
      </c>
      <c r="G119" s="20">
        <v>0</v>
      </c>
      <c r="H119" s="51"/>
      <c r="I119" s="51"/>
      <c r="J119" s="51"/>
      <c r="K119" s="51"/>
      <c r="L119" s="51"/>
      <c r="M119" s="51"/>
      <c r="N119" s="19" t="s">
        <v>306</v>
      </c>
    </row>
    <row r="120" spans="2:14" ht="140.25" x14ac:dyDescent="0.25">
      <c r="B120" s="40" t="s">
        <v>100</v>
      </c>
      <c r="C120" s="45" t="s">
        <v>101</v>
      </c>
      <c r="D120" s="43"/>
      <c r="E120" s="57"/>
      <c r="F120" s="43"/>
      <c r="G120" s="48"/>
      <c r="H120" s="42"/>
      <c r="I120" s="42"/>
      <c r="J120" s="42"/>
      <c r="K120" s="42"/>
      <c r="L120" s="42"/>
      <c r="M120" s="42"/>
      <c r="N120" s="42"/>
    </row>
    <row r="121" spans="2:14" ht="121.5" customHeight="1" x14ac:dyDescent="0.25">
      <c r="B121" s="46"/>
      <c r="C121" s="46"/>
      <c r="D121" s="66" t="s">
        <v>139</v>
      </c>
      <c r="E121" s="54" t="s">
        <v>140</v>
      </c>
      <c r="F121" s="25">
        <v>1000000</v>
      </c>
      <c r="G121" s="25">
        <v>980000</v>
      </c>
      <c r="H121" s="42"/>
      <c r="I121" s="42"/>
      <c r="J121" s="42"/>
      <c r="K121" s="42"/>
      <c r="L121" s="42"/>
      <c r="M121" s="42"/>
      <c r="N121" s="42"/>
    </row>
    <row r="122" spans="2:14" ht="76.5" x14ac:dyDescent="0.25">
      <c r="B122" s="40" t="s">
        <v>102</v>
      </c>
      <c r="C122" s="45" t="s">
        <v>103</v>
      </c>
      <c r="D122" s="43"/>
      <c r="E122" s="57"/>
      <c r="F122" s="43"/>
      <c r="G122" s="48"/>
      <c r="H122" s="24">
        <v>272690</v>
      </c>
      <c r="I122" s="24">
        <v>200000</v>
      </c>
      <c r="J122" s="24">
        <v>72690</v>
      </c>
      <c r="K122" s="24">
        <v>272690</v>
      </c>
      <c r="L122" s="87" t="s">
        <v>311</v>
      </c>
      <c r="M122" s="87" t="s">
        <v>312</v>
      </c>
      <c r="N122" s="78"/>
    </row>
    <row r="123" spans="2:14" ht="105.75" customHeight="1" x14ac:dyDescent="0.25">
      <c r="B123" s="49"/>
      <c r="C123" s="49"/>
      <c r="D123" s="20" t="s">
        <v>161</v>
      </c>
      <c r="E123" s="50" t="s">
        <v>165</v>
      </c>
      <c r="F123" s="20">
        <v>2</v>
      </c>
      <c r="G123" s="50">
        <v>2</v>
      </c>
      <c r="H123" s="51"/>
      <c r="I123" s="51"/>
      <c r="J123" s="51"/>
      <c r="K123" s="51"/>
      <c r="L123" s="51"/>
      <c r="M123" s="51"/>
      <c r="N123" s="43"/>
    </row>
    <row r="124" spans="2:14" ht="107.25" customHeight="1" x14ac:dyDescent="0.25">
      <c r="B124" s="49"/>
      <c r="C124" s="49"/>
      <c r="D124" s="20" t="s">
        <v>159</v>
      </c>
      <c r="E124" s="50" t="s">
        <v>166</v>
      </c>
      <c r="F124" s="20">
        <v>796</v>
      </c>
      <c r="G124" s="50">
        <v>796</v>
      </c>
      <c r="H124" s="51"/>
      <c r="I124" s="51"/>
      <c r="J124" s="51"/>
      <c r="K124" s="51"/>
      <c r="L124" s="51"/>
      <c r="M124" s="51"/>
      <c r="N124" s="43"/>
    </row>
    <row r="125" spans="2:14" ht="113.25" customHeight="1" x14ac:dyDescent="0.25">
      <c r="B125" s="49"/>
      <c r="C125" s="49"/>
      <c r="D125" s="19" t="s">
        <v>167</v>
      </c>
      <c r="E125" s="47" t="s">
        <v>218</v>
      </c>
      <c r="F125" s="20">
        <v>1</v>
      </c>
      <c r="G125" s="50">
        <v>1</v>
      </c>
      <c r="H125" s="51"/>
      <c r="I125" s="51"/>
      <c r="J125" s="51"/>
      <c r="K125" s="51"/>
      <c r="L125" s="51"/>
      <c r="M125" s="51"/>
      <c r="N125" s="43"/>
    </row>
    <row r="126" spans="2:14" ht="38.25" x14ac:dyDescent="0.25">
      <c r="B126" s="40" t="s">
        <v>104</v>
      </c>
      <c r="C126" s="45" t="s">
        <v>105</v>
      </c>
      <c r="D126" s="43"/>
      <c r="E126" s="48"/>
      <c r="F126" s="43"/>
      <c r="G126" s="48"/>
      <c r="H126" s="35" t="s">
        <v>253</v>
      </c>
      <c r="I126" s="35" t="s">
        <v>253</v>
      </c>
      <c r="J126" s="35" t="s">
        <v>253</v>
      </c>
      <c r="K126" s="35" t="s">
        <v>253</v>
      </c>
      <c r="L126" s="35" t="s">
        <v>253</v>
      </c>
      <c r="M126" s="35" t="s">
        <v>253</v>
      </c>
      <c r="N126" s="78"/>
    </row>
    <row r="127" spans="2:14" ht="25.5" x14ac:dyDescent="0.25">
      <c r="B127" s="40" t="s">
        <v>106</v>
      </c>
      <c r="C127" s="45" t="s">
        <v>107</v>
      </c>
      <c r="D127" s="43"/>
      <c r="E127" s="57"/>
      <c r="F127" s="43"/>
      <c r="G127" s="48"/>
      <c r="H127" s="24">
        <v>2531831.4700000002</v>
      </c>
      <c r="I127" s="24">
        <v>2014275.39</v>
      </c>
      <c r="J127" s="24">
        <v>517556.08</v>
      </c>
      <c r="K127" s="24">
        <v>1924765.44</v>
      </c>
      <c r="L127" s="24">
        <v>1592369.25</v>
      </c>
      <c r="M127" s="24">
        <v>332396.19</v>
      </c>
      <c r="N127" s="78"/>
    </row>
    <row r="128" spans="2:14" ht="75.75" customHeight="1" x14ac:dyDescent="0.25">
      <c r="B128" s="46"/>
      <c r="C128" s="46"/>
      <c r="D128" s="19" t="s">
        <v>186</v>
      </c>
      <c r="E128" s="54" t="s">
        <v>192</v>
      </c>
      <c r="F128" s="19">
        <v>1.7</v>
      </c>
      <c r="G128" s="19">
        <v>0</v>
      </c>
      <c r="H128" s="42"/>
      <c r="I128" s="42"/>
      <c r="J128" s="42"/>
      <c r="K128" s="42"/>
      <c r="L128" s="42"/>
      <c r="M128" s="42"/>
      <c r="N128" s="42"/>
    </row>
    <row r="129" spans="2:14" ht="85.5" customHeight="1" x14ac:dyDescent="0.25">
      <c r="B129" s="46"/>
      <c r="C129" s="46"/>
      <c r="D129" s="19" t="s">
        <v>219</v>
      </c>
      <c r="E129" s="54" t="s">
        <v>220</v>
      </c>
      <c r="F129" s="72">
        <v>1000</v>
      </c>
      <c r="G129" s="19">
        <v>0</v>
      </c>
      <c r="H129" s="42"/>
      <c r="I129" s="43"/>
      <c r="J129" s="42"/>
      <c r="K129" s="43"/>
      <c r="L129" s="42"/>
      <c r="M129" s="42"/>
      <c r="N129" s="42"/>
    </row>
    <row r="130" spans="2:14" ht="105.75" customHeight="1" x14ac:dyDescent="0.25">
      <c r="B130" s="46"/>
      <c r="C130" s="46"/>
      <c r="D130" s="20" t="s">
        <v>221</v>
      </c>
      <c r="E130" s="50" t="s">
        <v>222</v>
      </c>
      <c r="F130" s="20">
        <v>0.06</v>
      </c>
      <c r="G130" s="20">
        <v>0</v>
      </c>
      <c r="H130" s="42"/>
      <c r="I130" s="43"/>
      <c r="J130" s="42"/>
      <c r="K130" s="43"/>
      <c r="L130" s="42"/>
      <c r="M130" s="42"/>
      <c r="N130" s="42"/>
    </row>
    <row r="131" spans="2:14" ht="99" customHeight="1" x14ac:dyDescent="0.25">
      <c r="B131" s="49"/>
      <c r="C131" s="49"/>
      <c r="D131" s="20" t="s">
        <v>188</v>
      </c>
      <c r="E131" s="50" t="s">
        <v>193</v>
      </c>
      <c r="F131" s="20">
        <v>1</v>
      </c>
      <c r="G131" s="20">
        <v>0</v>
      </c>
      <c r="H131" s="51"/>
      <c r="I131" s="51"/>
      <c r="J131" s="51"/>
      <c r="K131" s="51"/>
      <c r="L131" s="51"/>
      <c r="M131" s="51"/>
      <c r="N131" s="51"/>
    </row>
    <row r="132" spans="2:14" ht="114.75" x14ac:dyDescent="0.25">
      <c r="B132" s="40" t="s">
        <v>108</v>
      </c>
      <c r="C132" s="45" t="s">
        <v>109</v>
      </c>
      <c r="D132" s="43"/>
      <c r="E132" s="57"/>
      <c r="F132" s="43"/>
      <c r="G132" s="48"/>
      <c r="H132" s="42"/>
      <c r="I132" s="42"/>
      <c r="J132" s="42"/>
      <c r="K132" s="42"/>
      <c r="L132" s="42"/>
      <c r="M132" s="42"/>
      <c r="N132" s="42"/>
    </row>
    <row r="133" spans="2:14" ht="71.25" customHeight="1" x14ac:dyDescent="0.25">
      <c r="B133" s="46"/>
      <c r="C133" s="46"/>
      <c r="D133" s="66" t="s">
        <v>141</v>
      </c>
      <c r="E133" s="54" t="s">
        <v>297</v>
      </c>
      <c r="F133" s="35">
        <v>5.5</v>
      </c>
      <c r="G133" s="35">
        <v>6.6</v>
      </c>
      <c r="H133" s="42"/>
      <c r="I133" s="42"/>
      <c r="J133" s="42"/>
      <c r="K133" s="42"/>
      <c r="L133" s="42"/>
      <c r="M133" s="42"/>
      <c r="N133" s="42"/>
    </row>
    <row r="134" spans="2:14" ht="114.75" x14ac:dyDescent="0.25">
      <c r="B134" s="40" t="s">
        <v>110</v>
      </c>
      <c r="C134" s="45" t="s">
        <v>111</v>
      </c>
      <c r="D134" s="43"/>
      <c r="E134" s="57"/>
      <c r="F134" s="43"/>
      <c r="G134" s="48"/>
      <c r="H134" s="24">
        <v>9846628.8499999996</v>
      </c>
      <c r="I134" s="24">
        <v>6301939.6100000003</v>
      </c>
      <c r="J134" s="24">
        <v>3544689.24</v>
      </c>
      <c r="K134" s="24">
        <v>10014605.43</v>
      </c>
      <c r="L134" s="24">
        <v>5688489.3799999999</v>
      </c>
      <c r="M134" s="24">
        <v>4326116.05</v>
      </c>
      <c r="N134" s="35"/>
    </row>
    <row r="135" spans="2:14" ht="109.5" customHeight="1" x14ac:dyDescent="0.25">
      <c r="B135" s="46"/>
      <c r="C135" s="46"/>
      <c r="D135" s="19" t="s">
        <v>144</v>
      </c>
      <c r="E135" s="54" t="s">
        <v>145</v>
      </c>
      <c r="F135" s="72">
        <v>3457</v>
      </c>
      <c r="G135" s="19">
        <v>328</v>
      </c>
      <c r="H135" s="42"/>
      <c r="I135" s="42"/>
      <c r="J135" s="42"/>
      <c r="K135" s="42"/>
      <c r="L135" s="42"/>
      <c r="M135" s="42"/>
      <c r="N135" s="19" t="s">
        <v>306</v>
      </c>
    </row>
    <row r="136" spans="2:14" ht="120" customHeight="1" x14ac:dyDescent="0.25">
      <c r="B136" s="46"/>
      <c r="C136" s="46"/>
      <c r="D136" s="19" t="s">
        <v>223</v>
      </c>
      <c r="E136" s="54" t="s">
        <v>226</v>
      </c>
      <c r="F136" s="19">
        <v>100</v>
      </c>
      <c r="G136" s="19">
        <v>40</v>
      </c>
      <c r="H136" s="42"/>
      <c r="I136" s="43"/>
      <c r="J136" s="42"/>
      <c r="K136" s="43"/>
      <c r="L136" s="42"/>
      <c r="M136" s="42"/>
      <c r="N136" s="19" t="s">
        <v>306</v>
      </c>
    </row>
    <row r="137" spans="2:14" ht="120" customHeight="1" x14ac:dyDescent="0.25">
      <c r="B137" s="46"/>
      <c r="C137" s="46"/>
      <c r="D137" s="19" t="s">
        <v>314</v>
      </c>
      <c r="E137" s="88" t="s">
        <v>313</v>
      </c>
      <c r="F137" s="19">
        <v>933</v>
      </c>
      <c r="G137" s="19">
        <v>80</v>
      </c>
      <c r="H137" s="42"/>
      <c r="I137" s="43"/>
      <c r="J137" s="42"/>
      <c r="K137" s="43"/>
      <c r="L137" s="42"/>
      <c r="M137" s="42"/>
      <c r="N137" s="19" t="s">
        <v>306</v>
      </c>
    </row>
    <row r="138" spans="2:14" ht="133.5" customHeight="1" x14ac:dyDescent="0.25">
      <c r="B138" s="46"/>
      <c r="C138" s="46"/>
      <c r="D138" s="19" t="s">
        <v>224</v>
      </c>
      <c r="E138" s="54" t="s">
        <v>227</v>
      </c>
      <c r="F138" s="19">
        <v>6</v>
      </c>
      <c r="G138" s="19">
        <v>2</v>
      </c>
      <c r="H138" s="42"/>
      <c r="I138" s="43"/>
      <c r="J138" s="42"/>
      <c r="K138" s="43"/>
      <c r="L138" s="42"/>
      <c r="M138" s="42"/>
      <c r="N138" s="19" t="s">
        <v>306</v>
      </c>
    </row>
    <row r="139" spans="2:14" ht="131.25" customHeight="1" x14ac:dyDescent="0.25">
      <c r="B139" s="46"/>
      <c r="C139" s="46"/>
      <c r="D139" s="19" t="s">
        <v>225</v>
      </c>
      <c r="E139" s="54" t="s">
        <v>228</v>
      </c>
      <c r="F139" s="19">
        <v>100</v>
      </c>
      <c r="G139" s="19">
        <v>6</v>
      </c>
      <c r="H139" s="42"/>
      <c r="I139" s="43"/>
      <c r="J139" s="42"/>
      <c r="K139" s="43"/>
      <c r="L139" s="42"/>
      <c r="M139" s="42"/>
      <c r="N139" s="19" t="s">
        <v>306</v>
      </c>
    </row>
    <row r="140" spans="2:14" ht="51" x14ac:dyDescent="0.25">
      <c r="B140" s="40" t="s">
        <v>112</v>
      </c>
      <c r="C140" s="45" t="s">
        <v>113</v>
      </c>
      <c r="D140" s="43"/>
      <c r="E140" s="48"/>
      <c r="F140" s="43"/>
      <c r="G140" s="48"/>
      <c r="H140" s="24">
        <v>6866170.9699999997</v>
      </c>
      <c r="I140" s="24">
        <v>5488403.75</v>
      </c>
      <c r="J140" s="24">
        <v>1377767.22</v>
      </c>
      <c r="K140" s="24">
        <v>4774326.28</v>
      </c>
      <c r="L140" s="24">
        <v>3794918.33</v>
      </c>
      <c r="M140" s="24">
        <v>979407.95</v>
      </c>
      <c r="N140" s="78"/>
    </row>
    <row r="141" spans="2:14" ht="99" customHeight="1" x14ac:dyDescent="0.25">
      <c r="B141" s="49"/>
      <c r="C141" s="49"/>
      <c r="D141" s="20" t="s">
        <v>229</v>
      </c>
      <c r="E141" s="54" t="s">
        <v>230</v>
      </c>
      <c r="F141" s="20">
        <v>10</v>
      </c>
      <c r="G141" s="20">
        <v>5</v>
      </c>
      <c r="H141" s="51"/>
      <c r="I141" s="51"/>
      <c r="J141" s="51"/>
      <c r="K141" s="51"/>
      <c r="L141" s="51"/>
      <c r="M141" s="51"/>
      <c r="N141" s="51"/>
    </row>
    <row r="142" spans="2:14" ht="111" customHeight="1" x14ac:dyDescent="0.25">
      <c r="B142" s="46"/>
      <c r="C142" s="46"/>
      <c r="D142" s="19" t="s">
        <v>231</v>
      </c>
      <c r="E142" s="54" t="s">
        <v>232</v>
      </c>
      <c r="F142" s="72">
        <v>4085</v>
      </c>
      <c r="G142" s="19">
        <v>13</v>
      </c>
      <c r="H142" s="42"/>
      <c r="I142" s="42"/>
      <c r="J142" s="42"/>
      <c r="K142" s="42"/>
      <c r="L142" s="42"/>
      <c r="M142" s="42"/>
      <c r="N142" s="42"/>
    </row>
    <row r="143" spans="2:14" ht="110.25" customHeight="1" x14ac:dyDescent="0.25">
      <c r="B143" s="46"/>
      <c r="C143" s="46"/>
      <c r="D143" s="19" t="s">
        <v>233</v>
      </c>
      <c r="E143" s="54" t="s">
        <v>234</v>
      </c>
      <c r="F143" s="19">
        <v>269</v>
      </c>
      <c r="G143" s="19">
        <v>102</v>
      </c>
      <c r="H143" s="42"/>
      <c r="I143" s="42"/>
      <c r="J143" s="42"/>
      <c r="K143" s="42"/>
      <c r="L143" s="42"/>
      <c r="M143" s="42"/>
      <c r="N143" s="42"/>
    </row>
    <row r="144" spans="2:14" ht="38.25" x14ac:dyDescent="0.25">
      <c r="B144" s="40" t="s">
        <v>114</v>
      </c>
      <c r="C144" s="45" t="s">
        <v>115</v>
      </c>
      <c r="D144" s="43"/>
      <c r="E144" s="62"/>
      <c r="F144" s="43"/>
      <c r="G144" s="48"/>
      <c r="H144" s="24">
        <v>16368904.220000001</v>
      </c>
      <c r="I144" s="24">
        <v>13479594.710000001</v>
      </c>
      <c r="J144" s="24">
        <v>2889309.51</v>
      </c>
      <c r="K144" s="24">
        <v>15494423.619999999</v>
      </c>
      <c r="L144" s="24">
        <v>13101997.449999999</v>
      </c>
      <c r="M144" s="24">
        <v>2392426.17</v>
      </c>
      <c r="N144" s="44"/>
    </row>
    <row r="145" spans="2:14" ht="74.25" customHeight="1" x14ac:dyDescent="0.25">
      <c r="B145" s="49"/>
      <c r="C145" s="49"/>
      <c r="D145" s="20" t="s">
        <v>235</v>
      </c>
      <c r="E145" s="54" t="s">
        <v>236</v>
      </c>
      <c r="F145" s="20">
        <v>432.3</v>
      </c>
      <c r="G145" s="20">
        <v>108</v>
      </c>
      <c r="H145" s="63"/>
      <c r="I145" s="63"/>
      <c r="J145" s="63"/>
      <c r="K145" s="63"/>
      <c r="L145" s="63"/>
      <c r="M145" s="63"/>
      <c r="N145" s="19" t="s">
        <v>306</v>
      </c>
    </row>
    <row r="146" spans="2:14" ht="51" x14ac:dyDescent="0.25">
      <c r="B146" s="40" t="s">
        <v>116</v>
      </c>
      <c r="C146" s="45" t="s">
        <v>117</v>
      </c>
      <c r="D146" s="43"/>
      <c r="E146" s="57"/>
      <c r="F146" s="43"/>
      <c r="G146" s="48"/>
      <c r="H146" s="24">
        <v>22521032.280000001</v>
      </c>
      <c r="I146" s="24">
        <v>19233591.449999999</v>
      </c>
      <c r="J146" s="24">
        <v>3287440.83</v>
      </c>
      <c r="K146" s="24">
        <v>17498477.41</v>
      </c>
      <c r="L146" s="24">
        <v>14265892.359999999</v>
      </c>
      <c r="M146" s="24">
        <v>3232585.05</v>
      </c>
      <c r="N146" s="44"/>
    </row>
    <row r="147" spans="2:14" ht="119.25" customHeight="1" x14ac:dyDescent="0.25">
      <c r="B147" s="46"/>
      <c r="C147" s="46"/>
      <c r="D147" s="19" t="s">
        <v>144</v>
      </c>
      <c r="E147" s="54" t="s">
        <v>145</v>
      </c>
      <c r="F147" s="72">
        <v>19395</v>
      </c>
      <c r="G147" s="19">
        <v>4032</v>
      </c>
      <c r="H147" s="42"/>
      <c r="I147" s="42"/>
      <c r="J147" s="42"/>
      <c r="K147" s="42"/>
      <c r="L147" s="42"/>
      <c r="M147" s="42"/>
      <c r="N147" s="19" t="s">
        <v>306</v>
      </c>
    </row>
    <row r="148" spans="2:14" ht="137.25" customHeight="1" x14ac:dyDescent="0.25">
      <c r="B148" s="46"/>
      <c r="C148" s="46"/>
      <c r="D148" s="19" t="s">
        <v>276</v>
      </c>
      <c r="E148" s="54" t="s">
        <v>279</v>
      </c>
      <c r="F148" s="19">
        <v>20</v>
      </c>
      <c r="G148" s="19">
        <v>0</v>
      </c>
      <c r="H148" s="42"/>
      <c r="I148" s="42"/>
      <c r="J148" s="42"/>
      <c r="K148" s="42"/>
      <c r="L148" s="42"/>
      <c r="M148" s="42"/>
      <c r="N148" s="19" t="s">
        <v>306</v>
      </c>
    </row>
    <row r="149" spans="2:14" ht="108.75" customHeight="1" x14ac:dyDescent="0.25">
      <c r="B149" s="46"/>
      <c r="C149" s="46"/>
      <c r="D149" s="19" t="s">
        <v>237</v>
      </c>
      <c r="E149" s="54" t="s">
        <v>238</v>
      </c>
      <c r="F149" s="19">
        <v>36</v>
      </c>
      <c r="G149" s="19">
        <v>5</v>
      </c>
      <c r="H149" s="42"/>
      <c r="I149" s="42"/>
      <c r="J149" s="42"/>
      <c r="K149" s="42"/>
      <c r="L149" s="42"/>
      <c r="M149" s="42"/>
      <c r="N149" s="19" t="s">
        <v>306</v>
      </c>
    </row>
    <row r="150" spans="2:14" ht="90" customHeight="1" x14ac:dyDescent="0.25">
      <c r="B150" s="49"/>
      <c r="C150" s="49"/>
      <c r="D150" s="20" t="s">
        <v>239</v>
      </c>
      <c r="E150" s="54" t="s">
        <v>240</v>
      </c>
      <c r="F150" s="20">
        <v>11</v>
      </c>
      <c r="G150" s="20">
        <v>5</v>
      </c>
      <c r="H150" s="51"/>
      <c r="I150" s="51"/>
      <c r="J150" s="51"/>
      <c r="K150" s="51"/>
      <c r="L150" s="51"/>
      <c r="M150" s="51"/>
      <c r="N150" s="19" t="s">
        <v>306</v>
      </c>
    </row>
    <row r="151" spans="2:14" ht="89.25" x14ac:dyDescent="0.25">
      <c r="B151" s="40" t="s">
        <v>256</v>
      </c>
      <c r="C151" s="45" t="s">
        <v>118</v>
      </c>
      <c r="D151" s="43"/>
      <c r="E151" s="57"/>
      <c r="F151" s="43"/>
      <c r="G151" s="48"/>
      <c r="H151" s="24">
        <v>5152488</v>
      </c>
      <c r="I151" s="24">
        <v>5152488</v>
      </c>
      <c r="J151" s="24">
        <v>0</v>
      </c>
      <c r="K151" s="24">
        <v>16402.580000000002</v>
      </c>
      <c r="L151" s="24">
        <v>16402.580000000002</v>
      </c>
      <c r="M151" s="24">
        <v>0</v>
      </c>
      <c r="N151" s="78"/>
    </row>
    <row r="152" spans="2:14" ht="139.5" customHeight="1" x14ac:dyDescent="0.25">
      <c r="B152" s="46"/>
      <c r="C152" s="46"/>
      <c r="D152" s="22" t="s">
        <v>160</v>
      </c>
      <c r="E152" s="54" t="s">
        <v>241</v>
      </c>
      <c r="F152" s="72">
        <v>39090</v>
      </c>
      <c r="G152" s="19">
        <v>0</v>
      </c>
      <c r="H152" s="42"/>
      <c r="I152" s="42"/>
      <c r="J152" s="42"/>
      <c r="K152" s="42"/>
      <c r="L152" s="42"/>
      <c r="M152" s="42"/>
      <c r="N152" s="19" t="s">
        <v>306</v>
      </c>
    </row>
    <row r="153" spans="2:14" ht="87.75" customHeight="1" x14ac:dyDescent="0.25">
      <c r="B153" s="46"/>
      <c r="C153" s="46"/>
      <c r="D153" s="19" t="s">
        <v>147</v>
      </c>
      <c r="E153" s="54" t="s">
        <v>163</v>
      </c>
      <c r="F153" s="72">
        <v>1000</v>
      </c>
      <c r="G153" s="19">
        <v>0</v>
      </c>
      <c r="H153" s="42"/>
      <c r="I153" s="42"/>
      <c r="J153" s="42"/>
      <c r="K153" s="42"/>
      <c r="L153" s="42"/>
      <c r="M153" s="42"/>
      <c r="N153" s="19" t="s">
        <v>306</v>
      </c>
    </row>
    <row r="154" spans="2:14" ht="118.5" customHeight="1" x14ac:dyDescent="0.25">
      <c r="B154" s="49"/>
      <c r="C154" s="49"/>
      <c r="D154" s="21" t="s">
        <v>158</v>
      </c>
      <c r="E154" s="54" t="s">
        <v>162</v>
      </c>
      <c r="F154" s="21">
        <v>1</v>
      </c>
      <c r="G154" s="21">
        <v>0</v>
      </c>
      <c r="H154" s="51"/>
      <c r="I154" s="51"/>
      <c r="J154" s="51"/>
      <c r="K154" s="51"/>
      <c r="L154" s="51"/>
      <c r="M154" s="51"/>
      <c r="N154" s="19" t="s">
        <v>306</v>
      </c>
    </row>
    <row r="155" spans="2:14" ht="253.5" customHeight="1" x14ac:dyDescent="0.25">
      <c r="B155" s="40" t="s">
        <v>119</v>
      </c>
      <c r="C155" s="45" t="s">
        <v>120</v>
      </c>
      <c r="D155" s="43"/>
      <c r="E155" s="57"/>
      <c r="F155" s="43"/>
      <c r="G155" s="48"/>
      <c r="H155" s="42"/>
      <c r="I155" s="42"/>
      <c r="J155" s="42"/>
      <c r="K155" s="42"/>
      <c r="L155" s="42"/>
      <c r="M155" s="42"/>
      <c r="N155" s="42"/>
    </row>
    <row r="156" spans="2:14" ht="117" customHeight="1" x14ac:dyDescent="0.25">
      <c r="B156" s="46"/>
      <c r="C156" s="46"/>
      <c r="D156" s="66" t="s">
        <v>142</v>
      </c>
      <c r="E156" s="54" t="s">
        <v>252</v>
      </c>
      <c r="F156" s="25">
        <v>1100</v>
      </c>
      <c r="G156" s="35">
        <v>942</v>
      </c>
      <c r="H156" s="42"/>
      <c r="I156" s="42"/>
      <c r="J156" s="42"/>
      <c r="K156" s="42"/>
      <c r="L156" s="42"/>
      <c r="M156" s="42"/>
      <c r="N156" s="42"/>
    </row>
    <row r="157" spans="2:14" ht="133.5" customHeight="1" x14ac:dyDescent="0.25">
      <c r="B157" s="46"/>
      <c r="C157" s="46"/>
      <c r="D157" s="66" t="s">
        <v>143</v>
      </c>
      <c r="E157" s="28" t="s">
        <v>298</v>
      </c>
      <c r="F157" s="35">
        <v>4</v>
      </c>
      <c r="G157" s="35">
        <v>2.9</v>
      </c>
      <c r="H157" s="42"/>
      <c r="I157" s="42"/>
      <c r="J157" s="42"/>
      <c r="K157" s="42"/>
      <c r="L157" s="42"/>
      <c r="M157" s="42"/>
      <c r="N157" s="42"/>
    </row>
    <row r="158" spans="2:14" ht="97.5" customHeight="1" x14ac:dyDescent="0.25">
      <c r="B158" s="40" t="s">
        <v>121</v>
      </c>
      <c r="C158" s="45" t="s">
        <v>122</v>
      </c>
      <c r="D158" s="43"/>
      <c r="E158" s="48"/>
      <c r="F158" s="43"/>
      <c r="G158" s="48"/>
      <c r="H158" s="24">
        <v>2164005.85</v>
      </c>
      <c r="I158" s="24">
        <v>1002637.28</v>
      </c>
      <c r="J158" s="24">
        <v>1161368.57</v>
      </c>
      <c r="K158" s="24">
        <v>1207415.19</v>
      </c>
      <c r="L158" s="24">
        <v>776856.7</v>
      </c>
      <c r="M158" s="24">
        <v>430558.49</v>
      </c>
      <c r="N158" s="78"/>
    </row>
    <row r="159" spans="2:14" ht="133.5" customHeight="1" x14ac:dyDescent="0.25">
      <c r="B159" s="46"/>
      <c r="C159" s="46"/>
      <c r="D159" s="20" t="s">
        <v>160</v>
      </c>
      <c r="E159" s="47" t="s">
        <v>243</v>
      </c>
      <c r="F159" s="71">
        <v>7280</v>
      </c>
      <c r="G159" s="47">
        <v>0</v>
      </c>
      <c r="H159" s="64"/>
      <c r="I159" s="64"/>
      <c r="J159" s="64"/>
      <c r="K159" s="64"/>
      <c r="L159" s="64"/>
      <c r="M159" s="64"/>
      <c r="N159" s="19" t="s">
        <v>306</v>
      </c>
    </row>
    <row r="160" spans="2:14" ht="93" customHeight="1" x14ac:dyDescent="0.25">
      <c r="B160" s="49"/>
      <c r="C160" s="49"/>
      <c r="D160" s="20" t="s">
        <v>242</v>
      </c>
      <c r="E160" s="47" t="s">
        <v>162</v>
      </c>
      <c r="F160" s="20">
        <v>1</v>
      </c>
      <c r="G160" s="50">
        <v>0</v>
      </c>
      <c r="H160" s="51"/>
      <c r="I160" s="51"/>
      <c r="J160" s="51"/>
      <c r="K160" s="51"/>
      <c r="L160" s="51"/>
      <c r="M160" s="51"/>
      <c r="N160" s="19" t="s">
        <v>306</v>
      </c>
    </row>
    <row r="161" spans="2:17" ht="58.5" customHeight="1" x14ac:dyDescent="0.25">
      <c r="B161" s="40" t="s">
        <v>123</v>
      </c>
      <c r="C161" s="45" t="s">
        <v>124</v>
      </c>
      <c r="D161" s="43"/>
      <c r="E161" s="48"/>
      <c r="F161" s="43"/>
      <c r="G161" s="48"/>
      <c r="H161" s="35" t="s">
        <v>253</v>
      </c>
      <c r="I161" s="35" t="s">
        <v>253</v>
      </c>
      <c r="J161" s="35" t="s">
        <v>253</v>
      </c>
      <c r="K161" s="35" t="s">
        <v>253</v>
      </c>
      <c r="L161" s="35" t="s">
        <v>253</v>
      </c>
      <c r="M161" s="35" t="s">
        <v>253</v>
      </c>
      <c r="N161" s="78"/>
    </row>
    <row r="162" spans="2:17" ht="98.25" customHeight="1" x14ac:dyDescent="0.25">
      <c r="B162" s="40" t="s">
        <v>125</v>
      </c>
      <c r="C162" s="45" t="s">
        <v>126</v>
      </c>
      <c r="D162" s="43"/>
      <c r="E162" s="57"/>
      <c r="F162" s="43"/>
      <c r="G162" s="48"/>
      <c r="H162" s="24">
        <v>11390970.390000001</v>
      </c>
      <c r="I162" s="24">
        <v>10446125.75</v>
      </c>
      <c r="J162" s="24">
        <v>944844.64</v>
      </c>
      <c r="K162" s="24">
        <v>10560813.6</v>
      </c>
      <c r="L162" s="24">
        <v>9615968.9600000009</v>
      </c>
      <c r="M162" s="24">
        <v>944844.64</v>
      </c>
      <c r="N162" s="78"/>
    </row>
    <row r="163" spans="2:17" ht="123.75" customHeight="1" x14ac:dyDescent="0.25">
      <c r="B163" s="46"/>
      <c r="C163" s="46"/>
      <c r="D163" s="19" t="s">
        <v>245</v>
      </c>
      <c r="E163" s="28" t="s">
        <v>247</v>
      </c>
      <c r="F163" s="72">
        <v>377977</v>
      </c>
      <c r="G163" s="60">
        <v>36338</v>
      </c>
      <c r="H163" s="42"/>
      <c r="I163" s="43"/>
      <c r="J163" s="51"/>
      <c r="K163" s="43"/>
      <c r="L163" s="42"/>
      <c r="M163" s="42"/>
      <c r="N163" s="19" t="s">
        <v>306</v>
      </c>
    </row>
    <row r="164" spans="2:17" ht="131.25" customHeight="1" x14ac:dyDescent="0.25">
      <c r="B164" s="46"/>
      <c r="C164" s="46"/>
      <c r="D164" s="20" t="s">
        <v>248</v>
      </c>
      <c r="E164" s="54" t="s">
        <v>249</v>
      </c>
      <c r="F164" s="20">
        <v>46</v>
      </c>
      <c r="G164" s="19">
        <v>23</v>
      </c>
      <c r="H164" s="42"/>
      <c r="I164" s="37"/>
      <c r="J164" s="42"/>
      <c r="K164" s="37"/>
      <c r="L164" s="42"/>
      <c r="M164" s="42"/>
      <c r="N164" s="19" t="s">
        <v>306</v>
      </c>
    </row>
    <row r="165" spans="2:17" ht="109.5" customHeight="1" x14ac:dyDescent="0.25">
      <c r="B165" s="49"/>
      <c r="C165" s="49"/>
      <c r="D165" s="19" t="s">
        <v>244</v>
      </c>
      <c r="E165" s="28" t="s">
        <v>246</v>
      </c>
      <c r="F165" s="72">
        <v>26800</v>
      </c>
      <c r="G165" s="71">
        <v>19800</v>
      </c>
      <c r="H165" s="51"/>
      <c r="I165" s="43"/>
      <c r="J165" s="51"/>
      <c r="K165" s="43"/>
      <c r="L165" s="51"/>
      <c r="M165" s="51"/>
      <c r="N165" s="19" t="s">
        <v>306</v>
      </c>
    </row>
    <row r="166" spans="2:17" ht="192.75" customHeight="1" x14ac:dyDescent="0.25">
      <c r="B166" s="61"/>
      <c r="C166" s="61"/>
      <c r="D166" s="68" t="s">
        <v>277</v>
      </c>
      <c r="E166" s="50" t="s">
        <v>278</v>
      </c>
      <c r="F166" s="68">
        <v>403</v>
      </c>
      <c r="G166" s="68">
        <v>0</v>
      </c>
      <c r="H166" s="61"/>
      <c r="I166" s="61"/>
      <c r="J166" s="61"/>
      <c r="K166" s="61"/>
      <c r="L166" s="61"/>
      <c r="M166" s="61"/>
      <c r="N166" s="19" t="s">
        <v>306</v>
      </c>
    </row>
    <row r="169" spans="2:17" x14ac:dyDescent="0.25">
      <c r="B169" s="81"/>
      <c r="C169" s="81"/>
      <c r="D169" s="82"/>
      <c r="E169" s="81"/>
      <c r="F169" s="82"/>
      <c r="G169" s="81"/>
      <c r="H169" s="81"/>
      <c r="I169" s="81"/>
      <c r="J169" s="81"/>
      <c r="K169" s="81"/>
      <c r="L169" s="81"/>
      <c r="M169" s="81"/>
      <c r="N169" s="81"/>
      <c r="O169" s="81"/>
      <c r="P169" s="81"/>
      <c r="Q169" s="81"/>
    </row>
    <row r="170" spans="2:17" x14ac:dyDescent="0.25">
      <c r="B170" s="81"/>
      <c r="C170" s="81"/>
      <c r="D170" s="82"/>
      <c r="E170" s="81"/>
      <c r="F170" s="82"/>
      <c r="G170" s="81"/>
      <c r="H170" s="81"/>
      <c r="I170" s="81"/>
      <c r="J170" s="81"/>
      <c r="K170" s="81"/>
      <c r="L170" s="81"/>
      <c r="M170" s="81"/>
      <c r="N170" s="81"/>
      <c r="O170" s="81"/>
      <c r="P170" s="81"/>
      <c r="Q170" s="81"/>
    </row>
    <row r="171" spans="2:17" x14ac:dyDescent="0.25">
      <c r="B171" s="81"/>
      <c r="C171" s="81"/>
      <c r="D171" s="82"/>
      <c r="E171" s="81"/>
      <c r="F171" s="82"/>
      <c r="G171" s="81"/>
      <c r="H171" s="81"/>
      <c r="I171" s="81"/>
      <c r="J171" s="81"/>
      <c r="K171" s="81"/>
      <c r="L171" s="81"/>
      <c r="M171" s="81"/>
      <c r="N171" s="81"/>
      <c r="O171" s="81"/>
      <c r="P171" s="81"/>
      <c r="Q171" s="81"/>
    </row>
    <row r="172" spans="2:17" x14ac:dyDescent="0.25">
      <c r="B172" s="81"/>
      <c r="C172" s="81"/>
      <c r="D172" s="82"/>
      <c r="E172" s="81"/>
      <c r="F172" s="82"/>
      <c r="G172" s="81"/>
      <c r="H172" s="81"/>
      <c r="I172" s="81"/>
      <c r="J172" s="81"/>
      <c r="K172" s="81"/>
      <c r="L172" s="81"/>
      <c r="M172" s="81"/>
      <c r="N172" s="81"/>
      <c r="O172" s="81"/>
      <c r="P172" s="81"/>
      <c r="Q172" s="81"/>
    </row>
    <row r="173" spans="2:17" x14ac:dyDescent="0.25">
      <c r="B173" s="81"/>
      <c r="C173" s="81"/>
      <c r="D173" s="82"/>
      <c r="E173" s="81"/>
      <c r="F173" s="82"/>
      <c r="G173" s="81"/>
      <c r="H173" s="81"/>
      <c r="I173" s="81"/>
      <c r="J173" s="81"/>
      <c r="K173" s="81"/>
      <c r="L173" s="81"/>
      <c r="M173" s="81"/>
      <c r="N173" s="81"/>
      <c r="O173" s="81"/>
      <c r="P173" s="81"/>
      <c r="Q173" s="81"/>
    </row>
    <row r="174" spans="2:17" x14ac:dyDescent="0.25">
      <c r="B174" s="81"/>
      <c r="C174" s="83"/>
      <c r="D174" s="83"/>
      <c r="E174" s="83"/>
      <c r="F174" s="83"/>
      <c r="G174" s="83"/>
      <c r="H174" s="83"/>
      <c r="I174" s="83"/>
      <c r="J174" s="83"/>
      <c r="K174" s="83"/>
      <c r="L174" s="81"/>
      <c r="M174" s="81"/>
      <c r="N174" s="81"/>
      <c r="O174" s="81"/>
      <c r="P174" s="81"/>
      <c r="Q174" s="81"/>
    </row>
    <row r="175" spans="2:17" x14ac:dyDescent="0.25">
      <c r="B175" s="81"/>
      <c r="C175" s="84"/>
      <c r="D175" s="84"/>
      <c r="E175" s="84"/>
      <c r="F175" s="84"/>
      <c r="G175" s="84"/>
      <c r="H175" s="84"/>
      <c r="I175" s="84"/>
      <c r="J175" s="84"/>
      <c r="K175" s="84"/>
      <c r="L175" s="81"/>
      <c r="M175" s="81"/>
      <c r="N175" s="81"/>
      <c r="O175" s="81"/>
      <c r="P175" s="81"/>
      <c r="Q175" s="81"/>
    </row>
    <row r="176" spans="2:17" x14ac:dyDescent="0.25">
      <c r="B176" s="81"/>
      <c r="C176" s="84"/>
      <c r="D176" s="84"/>
      <c r="E176" s="84"/>
      <c r="F176" s="84"/>
      <c r="G176" s="84"/>
      <c r="H176" s="84"/>
      <c r="I176" s="84"/>
      <c r="J176" s="84"/>
      <c r="K176" s="84"/>
      <c r="L176" s="81"/>
      <c r="M176" s="81"/>
      <c r="N176" s="81"/>
      <c r="O176" s="81"/>
      <c r="P176" s="81"/>
      <c r="Q176" s="81"/>
    </row>
    <row r="177" spans="2:17" x14ac:dyDescent="0.25">
      <c r="B177" s="81"/>
      <c r="C177" s="84"/>
      <c r="D177" s="84"/>
      <c r="E177" s="84"/>
      <c r="F177" s="84"/>
      <c r="G177" s="84"/>
      <c r="H177" s="84"/>
      <c r="I177" s="84"/>
      <c r="J177" s="84"/>
      <c r="K177" s="84"/>
      <c r="L177" s="81"/>
      <c r="M177" s="81"/>
      <c r="N177" s="81"/>
      <c r="O177" s="81"/>
      <c r="P177" s="81"/>
      <c r="Q177" s="81"/>
    </row>
    <row r="178" spans="2:17" x14ac:dyDescent="0.25">
      <c r="B178" s="81"/>
      <c r="C178" s="84"/>
      <c r="D178" s="84"/>
      <c r="E178" s="84"/>
      <c r="F178" s="84"/>
      <c r="G178" s="84"/>
      <c r="H178" s="84"/>
      <c r="I178" s="84"/>
      <c r="J178" s="84"/>
      <c r="K178" s="84"/>
      <c r="L178" s="81"/>
      <c r="M178" s="81"/>
      <c r="N178" s="81"/>
      <c r="O178" s="81"/>
      <c r="P178" s="81"/>
      <c r="Q178" s="81"/>
    </row>
    <row r="179" spans="2:17" x14ac:dyDescent="0.25">
      <c r="B179" s="81"/>
      <c r="C179" s="84"/>
      <c r="D179" s="84"/>
      <c r="E179" s="84"/>
      <c r="F179" s="84"/>
      <c r="G179" s="84"/>
      <c r="H179" s="84"/>
      <c r="I179" s="84"/>
      <c r="J179" s="84"/>
      <c r="K179" s="84"/>
      <c r="L179" s="81"/>
      <c r="M179" s="81"/>
      <c r="N179" s="81"/>
      <c r="O179" s="81"/>
      <c r="P179" s="81"/>
      <c r="Q179" s="81"/>
    </row>
    <row r="180" spans="2:17" x14ac:dyDescent="0.25">
      <c r="B180" s="81"/>
      <c r="C180" s="84"/>
      <c r="D180" s="84"/>
      <c r="E180" s="84"/>
      <c r="F180" s="84"/>
      <c r="G180" s="84"/>
      <c r="H180" s="84"/>
      <c r="I180" s="84"/>
      <c r="J180" s="84"/>
      <c r="K180" s="84"/>
      <c r="L180" s="81"/>
      <c r="M180" s="81"/>
      <c r="N180" s="81"/>
      <c r="O180" s="81"/>
      <c r="P180" s="81"/>
      <c r="Q180" s="81"/>
    </row>
    <row r="181" spans="2:17" x14ac:dyDescent="0.25">
      <c r="B181" s="81"/>
      <c r="C181" s="84"/>
      <c r="D181" s="84"/>
      <c r="E181" s="84"/>
      <c r="F181" s="84"/>
      <c r="G181" s="84"/>
      <c r="H181" s="84"/>
      <c r="I181" s="84"/>
      <c r="J181" s="84"/>
      <c r="K181" s="84"/>
      <c r="L181" s="81"/>
      <c r="M181" s="81"/>
      <c r="N181" s="81"/>
      <c r="O181" s="81"/>
      <c r="P181" s="81"/>
      <c r="Q181" s="81"/>
    </row>
    <row r="182" spans="2:17" x14ac:dyDescent="0.25">
      <c r="B182" s="81"/>
      <c r="C182" s="84"/>
      <c r="D182" s="84"/>
      <c r="E182" s="84"/>
      <c r="F182" s="84"/>
      <c r="G182" s="84"/>
      <c r="H182" s="84"/>
      <c r="I182" s="84"/>
      <c r="J182" s="84"/>
      <c r="K182" s="84"/>
      <c r="L182" s="81"/>
      <c r="M182" s="81"/>
      <c r="N182" s="81"/>
      <c r="O182" s="81"/>
      <c r="P182" s="81"/>
      <c r="Q182" s="81"/>
    </row>
    <row r="183" spans="2:17" x14ac:dyDescent="0.25">
      <c r="B183" s="81"/>
      <c r="C183" s="84"/>
      <c r="D183" s="84"/>
      <c r="E183" s="83"/>
      <c r="F183" s="83"/>
      <c r="G183" s="83"/>
      <c r="H183" s="83"/>
      <c r="I183" s="83"/>
      <c r="J183" s="83"/>
      <c r="K183" s="83"/>
      <c r="L183" s="81"/>
      <c r="M183" s="81"/>
      <c r="N183" s="81"/>
      <c r="O183" s="81"/>
      <c r="P183" s="81"/>
      <c r="Q183" s="81"/>
    </row>
    <row r="184" spans="2:17" x14ac:dyDescent="0.25">
      <c r="B184" s="81"/>
      <c r="C184" s="81"/>
      <c r="D184" s="82"/>
      <c r="E184" s="81"/>
      <c r="F184" s="82"/>
      <c r="G184" s="81"/>
      <c r="H184" s="81"/>
      <c r="I184" s="81"/>
      <c r="J184" s="81"/>
      <c r="K184" s="81"/>
      <c r="L184" s="81"/>
      <c r="M184" s="81"/>
      <c r="N184" s="81"/>
      <c r="O184" s="81"/>
      <c r="P184" s="81"/>
      <c r="Q184" s="81"/>
    </row>
    <row r="185" spans="2:17" x14ac:dyDescent="0.25">
      <c r="B185" s="81"/>
      <c r="C185" s="81"/>
      <c r="D185" s="82"/>
      <c r="E185" s="81"/>
      <c r="F185" s="82"/>
      <c r="G185" s="81"/>
      <c r="H185" s="81"/>
      <c r="I185" s="81"/>
      <c r="J185" s="81"/>
      <c r="K185" s="81"/>
      <c r="L185" s="81"/>
      <c r="M185" s="81"/>
      <c r="N185" s="81"/>
      <c r="O185" s="81"/>
      <c r="P185" s="81"/>
      <c r="Q185" s="81"/>
    </row>
    <row r="186" spans="2:17" x14ac:dyDescent="0.25">
      <c r="B186" s="81"/>
      <c r="C186" s="81"/>
      <c r="D186" s="82"/>
      <c r="E186" s="81"/>
      <c r="F186" s="82"/>
      <c r="G186" s="81"/>
      <c r="H186" s="81"/>
      <c r="I186" s="81"/>
      <c r="J186" s="81"/>
      <c r="K186" s="81"/>
      <c r="L186" s="81"/>
      <c r="M186" s="81"/>
      <c r="N186" s="81"/>
      <c r="O186" s="81"/>
      <c r="P186" s="81"/>
      <c r="Q186" s="81"/>
    </row>
    <row r="187" spans="2:17" x14ac:dyDescent="0.25">
      <c r="B187" s="81"/>
      <c r="C187" s="81"/>
      <c r="D187" s="82"/>
      <c r="E187" s="81"/>
      <c r="F187" s="82"/>
      <c r="G187" s="81"/>
      <c r="H187" s="81"/>
      <c r="I187" s="81"/>
      <c r="J187" s="81"/>
      <c r="K187" s="81"/>
      <c r="L187" s="81"/>
      <c r="M187" s="81"/>
      <c r="N187" s="81"/>
      <c r="O187" s="81"/>
      <c r="P187" s="81"/>
      <c r="Q187" s="81"/>
    </row>
    <row r="188" spans="2:17" x14ac:dyDescent="0.25">
      <c r="B188" s="81"/>
      <c r="C188" s="81"/>
      <c r="D188" s="82"/>
      <c r="E188" s="81"/>
      <c r="F188" s="82"/>
      <c r="G188" s="81"/>
      <c r="H188" s="81"/>
      <c r="I188" s="81"/>
      <c r="J188" s="81"/>
      <c r="K188" s="81"/>
      <c r="L188" s="81"/>
      <c r="M188" s="81"/>
      <c r="N188" s="81"/>
      <c r="O188" s="81"/>
      <c r="P188" s="81"/>
      <c r="Q188" s="81"/>
    </row>
    <row r="189" spans="2:17" x14ac:dyDescent="0.25">
      <c r="B189" s="81"/>
      <c r="C189" s="81"/>
      <c r="D189" s="82"/>
      <c r="E189" s="81"/>
      <c r="F189" s="82"/>
      <c r="G189" s="81"/>
      <c r="H189" s="81"/>
      <c r="I189" s="81"/>
      <c r="J189" s="81"/>
      <c r="K189" s="81"/>
      <c r="L189" s="81"/>
      <c r="M189" s="81"/>
      <c r="N189" s="81"/>
      <c r="O189" s="81"/>
      <c r="P189" s="81"/>
      <c r="Q189" s="81"/>
    </row>
    <row r="190" spans="2:17" x14ac:dyDescent="0.25">
      <c r="B190" s="81"/>
      <c r="C190" s="81"/>
      <c r="D190" s="82"/>
      <c r="E190" s="81"/>
      <c r="F190" s="82"/>
      <c r="G190" s="81"/>
      <c r="H190" s="81"/>
      <c r="I190" s="81"/>
      <c r="J190" s="81"/>
      <c r="K190" s="81"/>
      <c r="L190" s="81"/>
      <c r="M190" s="81"/>
      <c r="N190" s="81"/>
      <c r="O190" s="81"/>
      <c r="P190" s="81"/>
      <c r="Q190" s="81"/>
    </row>
    <row r="191" spans="2:17" x14ac:dyDescent="0.25">
      <c r="B191" s="81"/>
      <c r="C191" s="81"/>
      <c r="D191" s="82"/>
      <c r="E191" s="81"/>
      <c r="F191" s="82"/>
      <c r="G191" s="81"/>
      <c r="H191" s="81"/>
      <c r="I191" s="81"/>
      <c r="J191" s="81"/>
      <c r="K191" s="81"/>
      <c r="L191" s="81"/>
      <c r="M191" s="81"/>
      <c r="N191" s="81"/>
      <c r="O191" s="81"/>
      <c r="P191" s="81"/>
      <c r="Q191" s="81"/>
    </row>
    <row r="192" spans="2:17" x14ac:dyDescent="0.25">
      <c r="B192" s="81"/>
      <c r="C192" s="81"/>
      <c r="D192" s="82"/>
      <c r="E192" s="81"/>
      <c r="F192" s="82"/>
      <c r="G192" s="81"/>
      <c r="H192" s="81"/>
      <c r="I192" s="81"/>
      <c r="J192" s="81"/>
      <c r="K192" s="81"/>
      <c r="L192" s="81"/>
      <c r="M192" s="81"/>
      <c r="N192" s="81"/>
      <c r="O192" s="81"/>
      <c r="P192" s="81"/>
      <c r="Q192" s="81"/>
    </row>
    <row r="193" spans="2:17" x14ac:dyDescent="0.25">
      <c r="B193" s="81"/>
      <c r="C193" s="81"/>
      <c r="D193" s="82"/>
      <c r="E193" s="81"/>
      <c r="F193" s="82"/>
      <c r="G193" s="81"/>
      <c r="H193" s="81"/>
      <c r="I193" s="81"/>
      <c r="J193" s="81"/>
      <c r="K193" s="81"/>
      <c r="L193" s="81"/>
      <c r="M193" s="81"/>
      <c r="N193" s="81"/>
      <c r="O193" s="81"/>
      <c r="P193" s="81"/>
      <c r="Q193" s="81"/>
    </row>
    <row r="194" spans="2:17" x14ac:dyDescent="0.25">
      <c r="B194" s="81"/>
      <c r="C194" s="81"/>
      <c r="D194" s="82"/>
      <c r="E194" s="81"/>
      <c r="F194" s="82"/>
      <c r="G194" s="81"/>
      <c r="H194" s="81"/>
      <c r="I194" s="81"/>
      <c r="J194" s="81"/>
      <c r="K194" s="81"/>
      <c r="L194" s="81"/>
      <c r="M194" s="81"/>
      <c r="N194" s="81"/>
      <c r="O194" s="81"/>
      <c r="P194" s="81"/>
      <c r="Q194" s="81"/>
    </row>
    <row r="195" spans="2:17" x14ac:dyDescent="0.25">
      <c r="B195" s="81"/>
      <c r="C195" s="81"/>
      <c r="D195" s="82"/>
      <c r="E195" s="81"/>
      <c r="F195" s="82"/>
      <c r="G195" s="81"/>
      <c r="H195" s="81"/>
      <c r="I195" s="81"/>
      <c r="J195" s="81"/>
      <c r="K195" s="81"/>
      <c r="L195" s="81"/>
      <c r="M195" s="81"/>
      <c r="N195" s="81"/>
      <c r="O195" s="81"/>
      <c r="P195" s="81"/>
      <c r="Q195" s="81"/>
    </row>
    <row r="196" spans="2:17" x14ac:dyDescent="0.25">
      <c r="B196" s="81"/>
      <c r="C196" s="81"/>
      <c r="D196" s="82"/>
      <c r="E196" s="81"/>
      <c r="F196" s="82"/>
      <c r="G196" s="81"/>
      <c r="H196" s="81"/>
      <c r="I196" s="81"/>
      <c r="J196" s="81"/>
      <c r="K196" s="81"/>
      <c r="L196" s="81"/>
      <c r="M196" s="81"/>
      <c r="N196" s="81"/>
      <c r="O196" s="81"/>
      <c r="P196" s="81"/>
      <c r="Q196" s="81"/>
    </row>
    <row r="197" spans="2:17" x14ac:dyDescent="0.25">
      <c r="B197" s="81"/>
      <c r="C197" s="81"/>
      <c r="D197" s="82"/>
      <c r="E197" s="81"/>
      <c r="F197" s="82"/>
      <c r="G197" s="81"/>
      <c r="H197" s="81"/>
      <c r="I197" s="81"/>
      <c r="J197" s="81"/>
      <c r="K197" s="81"/>
      <c r="L197" s="81"/>
      <c r="M197" s="81"/>
      <c r="N197" s="81"/>
      <c r="O197" s="81"/>
      <c r="P197" s="81"/>
      <c r="Q197" s="81"/>
    </row>
    <row r="198" spans="2:17" x14ac:dyDescent="0.25">
      <c r="B198" s="81"/>
      <c r="C198" s="81"/>
      <c r="D198" s="82"/>
      <c r="E198" s="81"/>
      <c r="F198" s="82"/>
      <c r="G198" s="81"/>
      <c r="H198" s="81"/>
      <c r="I198" s="81"/>
      <c r="J198" s="81"/>
      <c r="K198" s="81"/>
      <c r="L198" s="81"/>
      <c r="M198" s="81"/>
      <c r="N198" s="81"/>
      <c r="O198" s="81"/>
      <c r="P198" s="81"/>
      <c r="Q198" s="81"/>
    </row>
    <row r="199" spans="2:17" x14ac:dyDescent="0.25">
      <c r="B199" s="81"/>
      <c r="C199" s="81"/>
      <c r="D199" s="82"/>
      <c r="E199" s="81"/>
      <c r="F199" s="82"/>
      <c r="G199" s="81"/>
      <c r="H199" s="81"/>
      <c r="I199" s="81"/>
      <c r="J199" s="81"/>
      <c r="K199" s="81"/>
      <c r="L199" s="81"/>
      <c r="M199" s="81"/>
      <c r="N199" s="81"/>
      <c r="O199" s="81"/>
      <c r="P199" s="81"/>
      <c r="Q199" s="81"/>
    </row>
    <row r="200" spans="2:17" x14ac:dyDescent="0.25">
      <c r="B200" s="81"/>
      <c r="C200" s="81"/>
      <c r="D200" s="82"/>
      <c r="E200" s="81"/>
      <c r="F200" s="82"/>
      <c r="G200" s="81"/>
      <c r="H200" s="81"/>
      <c r="I200" s="81"/>
      <c r="J200" s="81"/>
      <c r="K200" s="81"/>
      <c r="L200" s="81"/>
      <c r="M200" s="81"/>
      <c r="N200" s="81"/>
      <c r="O200" s="81"/>
      <c r="P200" s="81"/>
      <c r="Q200" s="81"/>
    </row>
    <row r="201" spans="2:17" x14ac:dyDescent="0.25">
      <c r="B201" s="81"/>
      <c r="C201" s="81"/>
      <c r="D201" s="82"/>
      <c r="E201" s="81"/>
      <c r="F201" s="82"/>
      <c r="G201" s="81"/>
      <c r="H201" s="81"/>
      <c r="I201" s="81"/>
      <c r="J201" s="81"/>
      <c r="K201" s="81"/>
      <c r="L201" s="81"/>
      <c r="M201" s="81"/>
      <c r="N201" s="81"/>
      <c r="O201" s="81"/>
      <c r="P201" s="81"/>
      <c r="Q201" s="81"/>
    </row>
    <row r="202" spans="2:17" x14ac:dyDescent="0.25">
      <c r="B202" s="81"/>
      <c r="C202" s="81"/>
      <c r="D202" s="82"/>
      <c r="E202" s="81"/>
      <c r="F202" s="82"/>
      <c r="G202" s="81"/>
      <c r="H202" s="81"/>
      <c r="I202" s="81"/>
      <c r="J202" s="81"/>
      <c r="K202" s="81"/>
      <c r="L202" s="81"/>
      <c r="M202" s="81"/>
      <c r="N202" s="81"/>
      <c r="O202" s="81"/>
      <c r="P202" s="81"/>
      <c r="Q202" s="81"/>
    </row>
    <row r="203" spans="2:17" x14ac:dyDescent="0.25">
      <c r="B203" s="81"/>
      <c r="C203" s="81"/>
      <c r="D203" s="82"/>
      <c r="E203" s="81"/>
      <c r="F203" s="82"/>
      <c r="G203" s="81"/>
      <c r="H203" s="81"/>
      <c r="I203" s="81"/>
      <c r="J203" s="81"/>
      <c r="K203" s="81"/>
      <c r="L203" s="81"/>
      <c r="M203" s="81"/>
      <c r="N203" s="81"/>
      <c r="O203" s="81"/>
      <c r="P203" s="81"/>
      <c r="Q203" s="81"/>
    </row>
    <row r="204" spans="2:17" x14ac:dyDescent="0.25">
      <c r="B204" s="81"/>
      <c r="C204" s="81"/>
      <c r="D204" s="82"/>
      <c r="E204" s="81"/>
      <c r="F204" s="82"/>
      <c r="G204" s="81"/>
      <c r="H204" s="81"/>
      <c r="I204" s="81"/>
      <c r="J204" s="81"/>
      <c r="K204" s="81"/>
      <c r="L204" s="81"/>
      <c r="M204" s="81"/>
      <c r="N204" s="81"/>
      <c r="O204" s="81"/>
      <c r="P204" s="81"/>
      <c r="Q204" s="81"/>
    </row>
    <row r="205" spans="2:17" x14ac:dyDescent="0.25">
      <c r="B205" s="81"/>
      <c r="C205" s="81"/>
      <c r="D205" s="82"/>
      <c r="E205" s="81"/>
      <c r="F205" s="82"/>
      <c r="G205" s="81"/>
      <c r="H205" s="81"/>
      <c r="I205" s="81"/>
      <c r="J205" s="81"/>
      <c r="K205" s="81"/>
      <c r="L205" s="81"/>
      <c r="M205" s="81"/>
      <c r="N205" s="81"/>
      <c r="O205" s="81"/>
      <c r="P205" s="81"/>
      <c r="Q205" s="81"/>
    </row>
    <row r="206" spans="2:17" x14ac:dyDescent="0.25">
      <c r="B206" s="81"/>
      <c r="C206" s="81"/>
      <c r="D206" s="82"/>
      <c r="E206" s="81"/>
      <c r="F206" s="82"/>
      <c r="G206" s="81"/>
      <c r="H206" s="81"/>
      <c r="I206" s="81"/>
      <c r="J206" s="81"/>
      <c r="K206" s="81"/>
      <c r="L206" s="81"/>
      <c r="M206" s="81"/>
      <c r="N206" s="81"/>
      <c r="O206" s="81"/>
      <c r="P206" s="81"/>
      <c r="Q206" s="81"/>
    </row>
    <row r="207" spans="2:17" x14ac:dyDescent="0.25">
      <c r="B207" s="81"/>
      <c r="C207" s="81"/>
      <c r="D207" s="82"/>
      <c r="E207" s="81"/>
      <c r="F207" s="82"/>
      <c r="G207" s="81"/>
      <c r="H207" s="81"/>
      <c r="I207" s="81"/>
      <c r="J207" s="81"/>
      <c r="K207" s="81"/>
      <c r="L207" s="81"/>
      <c r="M207" s="81"/>
      <c r="N207" s="81"/>
      <c r="O207" s="81"/>
      <c r="P207" s="81"/>
      <c r="Q207" s="81"/>
    </row>
    <row r="208" spans="2:17" x14ac:dyDescent="0.25">
      <c r="B208" s="81"/>
      <c r="C208" s="81"/>
      <c r="D208" s="82"/>
      <c r="E208" s="81"/>
      <c r="F208" s="82"/>
      <c r="G208" s="81"/>
      <c r="H208" s="81"/>
      <c r="I208" s="81"/>
      <c r="J208" s="81"/>
      <c r="K208" s="81"/>
      <c r="L208" s="81"/>
      <c r="M208" s="81"/>
      <c r="N208" s="81"/>
      <c r="O208" s="81"/>
      <c r="P208" s="81"/>
      <c r="Q208" s="81"/>
    </row>
    <row r="209" spans="2:17" x14ac:dyDescent="0.25">
      <c r="B209" s="81"/>
      <c r="C209" s="81"/>
      <c r="D209" s="82"/>
      <c r="E209" s="81"/>
      <c r="F209" s="82"/>
      <c r="G209" s="81"/>
      <c r="H209" s="81"/>
      <c r="I209" s="81"/>
      <c r="J209" s="81"/>
      <c r="K209" s="81"/>
      <c r="L209" s="81"/>
      <c r="M209" s="81"/>
      <c r="N209" s="81"/>
      <c r="O209" s="81"/>
      <c r="P209" s="81"/>
      <c r="Q209" s="81"/>
    </row>
    <row r="210" spans="2:17" x14ac:dyDescent="0.25">
      <c r="B210" s="81"/>
      <c r="C210" s="81"/>
      <c r="D210" s="82"/>
      <c r="E210" s="81"/>
      <c r="F210" s="82"/>
      <c r="G210" s="81"/>
      <c r="H210" s="81"/>
      <c r="I210" s="81"/>
      <c r="J210" s="81"/>
      <c r="K210" s="81"/>
      <c r="L210" s="81"/>
      <c r="M210" s="81"/>
      <c r="N210" s="81"/>
      <c r="O210" s="81"/>
      <c r="P210" s="81"/>
      <c r="Q210" s="81"/>
    </row>
    <row r="211" spans="2:17" x14ac:dyDescent="0.25">
      <c r="B211" s="81"/>
      <c r="C211" s="81"/>
      <c r="D211" s="82"/>
      <c r="E211" s="81"/>
      <c r="F211" s="82"/>
      <c r="G211" s="81"/>
      <c r="H211" s="81"/>
      <c r="I211" s="81"/>
      <c r="J211" s="81"/>
      <c r="K211" s="81"/>
      <c r="L211" s="81"/>
      <c r="M211" s="81"/>
      <c r="N211" s="81"/>
      <c r="O211" s="81"/>
      <c r="P211" s="81"/>
      <c r="Q211" s="81"/>
    </row>
  </sheetData>
  <mergeCells count="16">
    <mergeCell ref="N7:N9"/>
    <mergeCell ref="D8:D9"/>
    <mergeCell ref="E8:E9"/>
    <mergeCell ref="D7:G7"/>
    <mergeCell ref="B7:B9"/>
    <mergeCell ref="C7:C9"/>
    <mergeCell ref="K7:M7"/>
    <mergeCell ref="K8:K9"/>
    <mergeCell ref="L8:L9"/>
    <mergeCell ref="M8:M9"/>
    <mergeCell ref="G8:G9"/>
    <mergeCell ref="F8:F9"/>
    <mergeCell ref="H7:J7"/>
    <mergeCell ref="H8:H9"/>
    <mergeCell ref="I8:I9"/>
    <mergeCell ref="J8:J9"/>
  </mergeCell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1 lentelė</vt:lpstr>
      <vt:lpstr>2 lentelė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Laura Švelnytė</cp:lastModifiedBy>
  <cp:lastPrinted>2019-02-06T09:34:48Z</cp:lastPrinted>
  <dcterms:created xsi:type="dcterms:W3CDTF">2017-11-23T09:10:18Z</dcterms:created>
  <dcterms:modified xsi:type="dcterms:W3CDTF">2021-02-25T07:37:11Z</dcterms:modified>
</cp:coreProperties>
</file>