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https://vilniusrpt-my.sharepoint.com/personal/karolina_narkevic_vilniausregionas_lt/Documents/Dokumentai/VRPT_Posedziai/KOLEGIJOS POSĖDŽIAI/2022/2022-04-21_Traku Voe/PASIRASYMUI/"/>
    </mc:Choice>
  </mc:AlternateContent>
  <xr:revisionPtr revIDLastSave="8" documentId="8_{F7D3909A-FA60-4C1A-9733-3EEDE2ADBD22}" xr6:coauthVersionLast="47" xr6:coauthVersionMax="47" xr10:uidLastSave="{5F12BED4-5463-4FBE-9168-D60EC9476754}"/>
  <bookViews>
    <workbookView xWindow="-108" yWindow="-108" windowWidth="23256" windowHeight="12576" xr2:uid="{633E8532-3FC9-4687-83F1-D614515361F1}"/>
  </bookViews>
  <sheets>
    <sheet name="1 lentelė" sheetId="4" r:id="rId1"/>
    <sheet name="2 lentelė_FIN" sheetId="5" r:id="rId2"/>
    <sheet name="3 lentelė" sheetId="3" r:id="rId3"/>
  </sheets>
  <externalReferences>
    <externalReference r:id="rId4"/>
  </externalReferences>
  <definedNames>
    <definedName name="_xlnm._FilterDatabase" localSheetId="1" hidden="1">'2 lentelė_FIN'!$B$5:$N$166</definedName>
    <definedName name="_xlnm.Print_Area" localSheetId="2">'3 lentelė'!$B$1:$P$29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L27" i="3" l="1"/>
  <c r="C17"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Vilma Matačiūnaitė</author>
  </authors>
  <commentList>
    <comment ref="M27" authorId="0" shapeId="0" xr:uid="{26B11438-082D-4522-80C8-46210A1F8A72}">
      <text>
        <r>
          <rPr>
            <b/>
            <sz val="9"/>
            <color indexed="81"/>
            <rFont val="Tahoma"/>
            <family val="2"/>
            <charset val="186"/>
          </rPr>
          <t>Įskaitant gautą avansą</t>
        </r>
      </text>
    </comment>
  </commentList>
</comments>
</file>

<file path=xl/sharedStrings.xml><?xml version="1.0" encoding="utf-8"?>
<sst xmlns="http://schemas.openxmlformats.org/spreadsheetml/2006/main" count="559" uniqueCount="390">
  <si>
    <t>Regionų plėtros planų rengimo</t>
  </si>
  <si>
    <t>metodikos</t>
  </si>
  <si>
    <t>5 priedas</t>
  </si>
  <si>
    <t>2 lentelė. Regiono plėtros plano įgyvendinimo rezultatai.</t>
  </si>
  <si>
    <t>Nr.</t>
  </si>
  <si>
    <t>Prioritetas, tikslas, uždavinys, priemonė</t>
  </si>
  <si>
    <t>Vertinimo kriterijus</t>
  </si>
  <si>
    <t>Priemonei įgyvendinti numatytos lėšos (Eur)</t>
  </si>
  <si>
    <t>Priemonių įgyvendinimas (Eur)</t>
  </si>
  <si>
    <t>Pastabos</t>
  </si>
  <si>
    <t>Kodas</t>
  </si>
  <si>
    <t>Pavadinimas, mato vnt.</t>
  </si>
  <si>
    <t>Planuojama pasiekti  reikšmė</t>
  </si>
  <si>
    <t xml:space="preserve">Iš viso </t>
  </si>
  <si>
    <t>Planuojamas skirti finansavimas (iš valstybės biudžeto, ES fondų ar kitų finansavimo šaltinių)</t>
  </si>
  <si>
    <t>Planuojamos skirti pareiškėjo / projekto vykdytojo  ir partnerio (-ių) lėšos</t>
  </si>
  <si>
    <t>Išmokėtas finansavimas (iš valstybės biudžeto, ES fondų ar kitų finansavimo šaltinių)</t>
  </si>
  <si>
    <t>Išmokėtos pareiškėjo / projekto vykdytojo  ir partnerio (-ių) lėšos</t>
  </si>
  <si>
    <t xml:space="preserve">1. </t>
  </si>
  <si>
    <t>Prioritetas: Tvari ir konkurencinga regiono ekonomika</t>
  </si>
  <si>
    <t>1.1.</t>
  </si>
  <si>
    <t>Tikslas: Užtikrinti tvarų regiono ekonomikos augimą</t>
  </si>
  <si>
    <t>1.1-ef-1</t>
  </si>
  <si>
    <t>Efekto vertinimo kriterijus: Bruto darbo užmokesčio netolygumai tarp Vilniaus regiono savivaldybių (proc.)</t>
  </si>
  <si>
    <t>1.1-ef-2</t>
  </si>
  <si>
    <t xml:space="preserve">Efekto vertinimo kriterijus: Tiesioginės užsienio investicijos Vilniaus regione, mln. Eur. </t>
  </si>
  <si>
    <t>1.1.1.</t>
  </si>
  <si>
    <t>Uždavinys: Padidinti privačių investicijų srautus periferinėje regiono dalyje</t>
  </si>
  <si>
    <t>1.1.1-r-1</t>
  </si>
  <si>
    <t>Rezultato vertinimo kriterijus: Materialinės investicijos Ukmergės, Švenčionėlių ir Šalčininkų rajonų savivaldybėse, tūkst., Eur.</t>
  </si>
  <si>
    <t>Planuojama pasiekti iki 2029 metų.</t>
  </si>
  <si>
    <t>1.1.1.1.</t>
  </si>
  <si>
    <t>Priemonė: Teritorijų paruošimas pramonės plėtrai</t>
  </si>
  <si>
    <t>P.B. 235</t>
  </si>
  <si>
    <t>Produkto vertinimo kriterijus: Investicijas gavusios vaikų priežiūros arba švietimo infrastruktūros pajėgumas</t>
  </si>
  <si>
    <t>RSP.01</t>
  </si>
  <si>
    <t>Produkto vertinimo kriterijus: Įgyvendinus projektą, sukurta drbo vietų, kuriose mokamas vidutinis mėnesinis bruto darbo užmokestis didesnis negu Lietuvos statistikos departamento paskelbtas paskutinis savivaldybės, kurioje numatyta įgyvendinti projektą, vidutinis mėnesinis bruto darbo užmokestis</t>
  </si>
  <si>
    <t>1.1.1.2.</t>
  </si>
  <si>
    <t>Priemonė: Apleistų teritorijų konversija naujai socialinei ir ekonominei veiklai</t>
  </si>
  <si>
    <t>P.B. 238</t>
  </si>
  <si>
    <t>Produkto vertinimo kriterijus: Sukurtos arba atnaujitos atviros erdvės miestų vietovėse</t>
  </si>
  <si>
    <t>P.B. 239</t>
  </si>
  <si>
    <t>Produkto vertinimo kriterijus: Pastatyti arba atnaujinti viešieji arba komerciniai pastatai miestų vietovėse</t>
  </si>
  <si>
    <t>P.N.910</t>
  </si>
  <si>
    <t>Produkto vertinimo kriterijus: Parengtos piliečių chartijos</t>
  </si>
  <si>
    <t xml:space="preserve">1.1.1.3. </t>
  </si>
  <si>
    <t>Priemonė: paslaugų ir aptarnavimo kokybės gerinimas</t>
  </si>
  <si>
    <t>R.S.397</t>
  </si>
  <si>
    <t>Produkto vertinimo kriterijus: Valstybės ir savivaldybių institucijų ir įstaigų, pagal veiksmų programą ESF lėšomis įgyvendinusių paslaugų ir (ar) aptarnavimo kokybei gerinti skirtas priemones, dalis</t>
  </si>
  <si>
    <t xml:space="preserve">Planuojama pasiekti      2022 m. </t>
  </si>
  <si>
    <t>P.S.415</t>
  </si>
  <si>
    <t>Produkto vertinimo kriterijus: Viešojo valdymo institucijos, pagal veiksmų programą ESF lėšomis įgyvendinusios paslaugų ir (ar) aptarnavimo kokybei gerinti skirtas priemones</t>
  </si>
  <si>
    <t>P.S.416</t>
  </si>
  <si>
    <t>Produkto vertinimo kriterijus: Viešojo valdymo institucijų darbuotojai, kurie dalyvavo pagal veiksmų programą ESF lėšomis vykdytose veiklose, skirtose stiprinti teikiamų paslaugų ir (ar) aptarnavimo kokybės gerinimui reikalingas kompetencijas</t>
  </si>
  <si>
    <t>P.N. 910</t>
  </si>
  <si>
    <t>Produkto vertinimo kriterijus: Parentos piliečių chartijos</t>
  </si>
  <si>
    <t>R.N.907</t>
  </si>
  <si>
    <t>Viešojo valdymo institucijos, pagerinusios visuomenės patenkinimo teikiamomis paslaugomis indeksą</t>
  </si>
  <si>
    <t>1.1.2.</t>
  </si>
  <si>
    <t>Uždavinys: Paskatinti regiono ekonominės veiklos įvairovės augimą ir tarptautinio konkurencingumo didėjimą, skatinant kūrybą ir aukštųjų technologijų naudojimu pagrįstų verslų plėtrą</t>
  </si>
  <si>
    <t>1.1.2-r-1</t>
  </si>
  <si>
    <t>Rezultato vertinimo kriterijus: Įmonių dirbančiųjų skaičius kūrybinėse, meninėse ir pramogų organizavimo veiklose (EVRK 2 red. R sektorius, išskyrus azartinių žaidimų ir lažybų organizavimo veiklą) bei informacijos ir ryšių veiklose (EVRK 2 red. J sektorius) Vilniaus regione</t>
  </si>
  <si>
    <t>1.1.2.1.</t>
  </si>
  <si>
    <t>Priemonė: Infrastruktūros kūrybinei veiklai sukūrimas</t>
  </si>
  <si>
    <t>-</t>
  </si>
  <si>
    <t xml:space="preserve">1.1.2.2. </t>
  </si>
  <si>
    <t xml:space="preserve">Priemonė: Inovatyvių paslaugų plėtojimas </t>
  </si>
  <si>
    <t>Produkto vertinimo kriterijus: Sukurtos arba atnaujintos atviros erdvės miestų vietovėse</t>
  </si>
  <si>
    <t xml:space="preserve">Produkto vertinimo kriterijus: Pastatyti arba atnaujinti viešieji arba komerciniai pastatai miestų vietovėse </t>
  </si>
  <si>
    <t>P.N. 304</t>
  </si>
  <si>
    <t>Produkto vertinimo kriterijus: Modernizuoti kultūros infrastruktūros objektai</t>
  </si>
  <si>
    <t xml:space="preserve">Planuojama pasiekti      2025 m. </t>
  </si>
  <si>
    <t>RSP.02</t>
  </si>
  <si>
    <t>Produkto vertinimo kriterijus: Esamų darbo vietų pridėtinės vertės didinimas</t>
  </si>
  <si>
    <t>1.1.3.</t>
  </si>
  <si>
    <t>Uždavinys: Paskatinti darbo jėgai imlių ŪM sektorių (turizmo, gyventojų aptarnavimo, transporto) smulkių ir vidutinių įmonių plėtrą</t>
  </si>
  <si>
    <t>1.1.3-r-1</t>
  </si>
  <si>
    <t>Rezultato vertinimo kriterijus: Veikiančių MVĮ skaičius Vilniaus regione (be Vilniaus miesto savivaldybės), vnt./1000 gyv.</t>
  </si>
  <si>
    <t>1.1.3.1.</t>
  </si>
  <si>
    <t>Priemonė: Viešųjų erdvių tvarkymas pritaikant gyventojų rekreacijai</t>
  </si>
  <si>
    <t>P.B. 209</t>
  </si>
  <si>
    <t>Produkto vertinimo kriterijus: Numatomo apsilankymų remiamuose kultūros ir gamtos paveldo objektuose bei turistų traukos vietose skaičiaus padidėjimas</t>
  </si>
  <si>
    <t xml:space="preserve">Planuojama pasiekti      2023 m. </t>
  </si>
  <si>
    <t>Produkto vertinimo kriterijus: Atnaujinti ir (ar) pritaikyti naujai paskirčiai pastatai ir statiniai kaimo vietovėse</t>
  </si>
  <si>
    <t>P.N.304</t>
  </si>
  <si>
    <t>P.S.335</t>
  </si>
  <si>
    <t>Produkto vertinimo kriterijus: Sutvarkyti, įrengti ir pritaikyti lankymui gamtos ir kultūros objektai ir teritorijos</t>
  </si>
  <si>
    <t>P.S. 364</t>
  </si>
  <si>
    <t>Produkto vertinimo kriterijus: Naujos atviros erdvės vietovėse nuo 1 iki 6 tūkst. gyv. (išskyrus savivaldybių centrus)</t>
  </si>
  <si>
    <t>O.3</t>
  </si>
  <si>
    <t xml:space="preserve">Produkto vertinimo kriterijus: Veiksmų, kuriais remiamos investicijos į mažos apimties infrastruktūrą skaičius </t>
  </si>
  <si>
    <t>žūm</t>
  </si>
  <si>
    <t>O.15</t>
  </si>
  <si>
    <t xml:space="preserve">Produkto vertinimo kriterijus: Gyventojų, kurie naudojasi geresnėmis paslaugomis/infrastruktūra, skaičius </t>
  </si>
  <si>
    <t>SO12.1</t>
  </si>
  <si>
    <t xml:space="preserve">Produkto vertinimo kriterijus: Regioninio planavimo būdu įgyvendintų mažos apimties infrastruktūros projektų skaičius </t>
  </si>
  <si>
    <t xml:space="preserve">1.1.3.2. </t>
  </si>
  <si>
    <t>Priemonė: Bendruomenės traukos centrų kūrimas</t>
  </si>
  <si>
    <t>P.S. 365</t>
  </si>
  <si>
    <t>Produkto vertinimo kriterijus: Atnaujinti ir (ar) naujai paskirčiai pastatai ir statiniai kaimo vietovėse</t>
  </si>
  <si>
    <t>Produkto vertinimo kriterijus:  Gyventojų, kurie naudojasi geresnėmis paslaugomis/infrastruktūra, skaičius</t>
  </si>
  <si>
    <t>Produkto vertinimo kriterijus: Regioninio planavimo būdu įgyvendintų mažos apimties infrastruktūros projektų skaičius</t>
  </si>
  <si>
    <t xml:space="preserve">1.1.3.3. </t>
  </si>
  <si>
    <t>Priemonė: Rekreacinių teritorijų tvarkymas</t>
  </si>
  <si>
    <t>P.S. 338</t>
  </si>
  <si>
    <t>Produkto vertinimo kriterijus: Išsaugoti, sutvarkyti ar atkurti įvairaus teritorinio lygmens kraštovaizdžio arealai</t>
  </si>
  <si>
    <t>R.N. 091</t>
  </si>
  <si>
    <t>Produkto vertinimo kriterijus: Teritorijų, kuriuose įgyvendintos kraštovaizdžio formavimo priemonės</t>
  </si>
  <si>
    <t>R.N. 092</t>
  </si>
  <si>
    <t>Produkto vertinimo kriterijus: Kraštovaizdžio ir (ar) gamtinio karkaso formavimo aspektais pakeisti ar pakoreguoti savivaldybių ar jų dalių bendrieji planai</t>
  </si>
  <si>
    <t>R.N. 093</t>
  </si>
  <si>
    <t>Produkto vertinimo kriterijus: Likviduoti kraštovaizdį darkantys bešeimininkiai apleisti statiniai ir įrenginiai</t>
  </si>
  <si>
    <t>R.N. 094</t>
  </si>
  <si>
    <t>Produkto vertinimo kriterijus: Rekultivuotos, atvirais kasiniais pažeistos žemės</t>
  </si>
  <si>
    <t>1.1.3.4</t>
  </si>
  <si>
    <t>Priemonė: Turizmo skatinimas</t>
  </si>
  <si>
    <t>P.N. 817</t>
  </si>
  <si>
    <t>Produkto vertinimo kriterijus: Įrengti ženklinimo infrastruktūros objektai</t>
  </si>
  <si>
    <t xml:space="preserve">2. </t>
  </si>
  <si>
    <t>Prioritetas: Aukšta gyvenimo kokybė</t>
  </si>
  <si>
    <t>2.1.</t>
  </si>
  <si>
    <t>Tikslas: Pagerinti gyvenimo kokybę, sudarant sąlygas ekonominio augimo naudą pajusti visiems regiono gyventojams</t>
  </si>
  <si>
    <t>2.1-ef-1</t>
  </si>
  <si>
    <t xml:space="preserve">Rezultato vertinimo kriterijus: Namų ūkių pasiskirstymas pagal tai, kaip namų ūkis verčiasi, proc. </t>
  </si>
  <si>
    <t>2.1.1.</t>
  </si>
  <si>
    <t>Uždavinys: Suvaldyti chaotišką urbanizaciją ties Vilniaus miesto riba, didinant Vilniaus miesto branduolio teritorijų ir tradicinių miestų ir miestelių patrauklumą gyventi</t>
  </si>
  <si>
    <t>2.1.1-r-1</t>
  </si>
  <si>
    <t xml:space="preserve">Rezultato vertinimo kriterijus: Vilniaus miesto urbanizacijos lygis, proc. </t>
  </si>
  <si>
    <t>2.1.1-r-2</t>
  </si>
  <si>
    <t>Efekto vertinimo kriterijus: Gyventojų, prisijungusių prie nuotekų surinkimo sistemos, dalis, proc (aglomeracijose, min-max)</t>
  </si>
  <si>
    <t>2.1.1.1.</t>
  </si>
  <si>
    <t>Priemonė:Pagerinti gyventojų judėjimo sąlygas tarp gyvenamųjų teritorijų ir darbo vietų</t>
  </si>
  <si>
    <t>P.B. 214</t>
  </si>
  <si>
    <t>Produkto vertinimo kriterijus: Bendras rekonstruotų arba atnaujintų kelių ilgis</t>
  </si>
  <si>
    <t>P.S. 321</t>
  </si>
  <si>
    <t>Produkto vertinimo kriterijus: Įrengtų naujų dviračių ir/ar pėsčiųjų takų ir/ar trasų ilgis</t>
  </si>
  <si>
    <t>P.S. 322</t>
  </si>
  <si>
    <t>Produkto vertinimo kriterijus: Rekonstruotų dviračių ir/ar pėsčiųjų takų ir/ar trasų ilgis</t>
  </si>
  <si>
    <t>P.S. 323</t>
  </si>
  <si>
    <t>Produkto vertinimo kriterijus: Įgyvendintos darnaus judumo priemonės</t>
  </si>
  <si>
    <t>P.S.324</t>
  </si>
  <si>
    <t>Produkto vertinimo kriterijus: Įdiegtos intelektinės transporto sistemos</t>
  </si>
  <si>
    <t>P.S. 325</t>
  </si>
  <si>
    <t>Produkto vertinimo kriterijus: Įsigytos naujos ekologiškos viešojo transporto priemonės</t>
  </si>
  <si>
    <t>P.S. 342</t>
  </si>
  <si>
    <t xml:space="preserve">Produkto vertinimo kriterijus: Įdiegtos saugų eismą gerinančios ir aplinkosaugos priemonės </t>
  </si>
  <si>
    <t>R.S. 342</t>
  </si>
  <si>
    <t>Produkto vertinimo kriterijus: Sugaištas kelionės automobilių kelias (išskyrus TEN-T kelius) laikas</t>
  </si>
  <si>
    <t xml:space="preserve">P.S. 343 </t>
  </si>
  <si>
    <t>Produkto vertinimo kriterijus: Įdiegtos saugų eismą gerinančios ir aplinkosaugos priemonės, iš kurių: geležinkelių pervažose</t>
  </si>
  <si>
    <t>P.N.507</t>
  </si>
  <si>
    <t>Produkto vertinimo kriterijus: Parengti darnaus judumo mieste planai</t>
  </si>
  <si>
    <t>P.N. 508</t>
  </si>
  <si>
    <t>Produkto vertinimo kriterijus: Bendras naujai nutiestų kelių ilgis</t>
  </si>
  <si>
    <t>P.N.509</t>
  </si>
  <si>
    <t>Produkto vertinimo kriterijus: Įrengtos elektromobilių įkrovimo prieigos</t>
  </si>
  <si>
    <t xml:space="preserve">P.N.922 </t>
  </si>
  <si>
    <t>Produkto vertinimo kriterijus: Funkcinėse zonose įgyvendinti kelių savivaldybių bendros veiklos strategijų veiksmai</t>
  </si>
  <si>
    <t>R.N.923</t>
  </si>
  <si>
    <t>Produkto vertinimo kriterijus: Savivaldybės, dalyvaujančios įgyvendinant bendros veiklos strategijas</t>
  </si>
  <si>
    <t xml:space="preserve">Produkto vertinimo kriterijus: veiksmų, kuriais remiamos investicijos į mažos apimties infrastruktūrą skaičius </t>
  </si>
  <si>
    <t xml:space="preserve">Produkto vertinimo kriterijus: Regioninio planavimo būdu įgyvendintų mažos apimties infstrastruktūros projektų skaičius </t>
  </si>
  <si>
    <t>Vilniaus geležinkelio stoties rajono modernizacija ir plėtra, adresu Geležinkelio g. 2, Vilniuje</t>
  </si>
  <si>
    <t>Produkto vertinimo kriterijus: Įgyvendinus projektą, sukurta drbo vietų, kuriose mokamas vidutinis mėnesinis bruto darbo užmokestis didesnis negu Lietuvos statistikos departamento paskelbtas paskutinis savivaldybės, kurioje numatyta įgyvendinti projektą, vidutinis mėnesinis bruto darbo</t>
  </si>
  <si>
    <t xml:space="preserve">Planuojama pasiekti      2028 m. </t>
  </si>
  <si>
    <t>2.1.1.2.</t>
  </si>
  <si>
    <t>Priemonė: Inžinerinės infrastruktūros plėtra</t>
  </si>
  <si>
    <t>P.B. 218</t>
  </si>
  <si>
    <t>Produkto vertinimo kriterijus:  Papildomi gyventojai, kuriems teikiamos pagerintos vandens tiekimo paslaugos (Asmenys)</t>
  </si>
  <si>
    <t>Planuojama pasiekti 2022 m.</t>
  </si>
  <si>
    <t>P.B. 219</t>
  </si>
  <si>
    <t>Produkto vertinimo kriterijus:  Papildomi gyventojai, kuriems teikiamos pagerintos nuotekų tvarkymo paslaugos (Gyventojų ekvivalentas)</t>
  </si>
  <si>
    <t>P.S. 328</t>
  </si>
  <si>
    <t xml:space="preserve">Produkto vertinimo kriterijus: Lietaus nuotėkio plotas, iš kurio surenkama, paviršiniam (lietaus) vendeniui tvarkyti, įrengta ir rekonstruota infrastruktūra </t>
  </si>
  <si>
    <t xml:space="preserve">P.S. 333 </t>
  </si>
  <si>
    <t>Produkto vertinimo kriterijus:  Rekonsturotų vandens tiekimo ir nuotakų surinkimo tinklų ilgis</t>
  </si>
  <si>
    <t>P.S. 339</t>
  </si>
  <si>
    <t>Produkto vertinimo kriterijus: Įsigytų gatvių valymo įrenginiai</t>
  </si>
  <si>
    <t>P.N. 028</t>
  </si>
  <si>
    <t xml:space="preserve">Produkto vertinimo kriterijus: Inventorizuota neapkaityto paviršinių nuotekų nuoakynimo dalis </t>
  </si>
  <si>
    <t>Planuojama pasiekti 2023 m.</t>
  </si>
  <si>
    <t>P.N. 050</t>
  </si>
  <si>
    <t xml:space="preserve">Produkto vertinimo kriterijus: Gyventojai, kuriems teikiamos vandens tiekimo paslaugos naujai pastatytais geriamojo vandens tiekimo tinklais </t>
  </si>
  <si>
    <t>P.N. 051</t>
  </si>
  <si>
    <t xml:space="preserve">Produkto vertinimo kriterijus: Gyventojai, kuriems teikiamos vandens tiekimo paslaugos iš naujai pastatytų ir (arba) rekonstruotų geriamojo vandens gerinimo įrenginių </t>
  </si>
  <si>
    <t>P.N. 053</t>
  </si>
  <si>
    <t xml:space="preserve">Produkto vertinimo kriterijus: Gyventojai, kuriems teikiamos paslaugos naujai pastatytais nuotekų surinkimo tinklais </t>
  </si>
  <si>
    <t>P.N. 054</t>
  </si>
  <si>
    <t xml:space="preserve">Produkto vertinimo kriterijus: Gyventojai kuriems teikiamos nuotekų valymo paslaugos naujai pastaytais ir (arba) rekonstuotais nuotekų valymo įrenginiais </t>
  </si>
  <si>
    <t>P.N.097</t>
  </si>
  <si>
    <t>Produkto vertinimo kriterijus: Įsigyti gatvių valymo įrenginiai</t>
  </si>
  <si>
    <t>P.N.098</t>
  </si>
  <si>
    <t>Produkto vertinimo kriterijus: Įvykdytos visuomenės informavimo apie aplinkos oro kokybės gerinimą kampanijos</t>
  </si>
  <si>
    <t>2.1.1.3.</t>
  </si>
  <si>
    <t>Priemonė: Aktyvaus poilsio infrastruktūros sukūrimas</t>
  </si>
  <si>
    <t>Produkto vertinimo kriterijus: Pastatyti arba atnaujinti komerciniai pastatai miesto vietovėse</t>
  </si>
  <si>
    <t>2.1.1.4.</t>
  </si>
  <si>
    <t>Priemonė: Atliekų tvarkymo infrastruktūros plėtra</t>
  </si>
  <si>
    <t>P.S. 329</t>
  </si>
  <si>
    <t>Produkto vertinimo kriterijus: Sukurti/pagerinti atskiro komunalinių atliekų surinkimo pajėgumai (tonos/metai)</t>
  </si>
  <si>
    <t>P.S.330</t>
  </si>
  <si>
    <t>Produkto vertinimo kriterijus: Sukurti/pagerinti maisto/virtuvės atliekų apdorojimo pajėgumai</t>
  </si>
  <si>
    <t>2.1.2.</t>
  </si>
  <si>
    <t>Uždavinys: Sudaryti sąlygas efektyviam ir draugiškam aplinkai darbo jėgos judėjimui tarp pagrindinių ekonominės plėtros centrų ir gyvenamųjų (ypač kaimiškų) teritorijų</t>
  </si>
  <si>
    <t>2.1.2-r-1</t>
  </si>
  <si>
    <t>Rezultato vertinimo kriterijus: Keleivių apyvarta vietinio (priemiestinio ir miesto) susisiekimo maršrutais, tūkst. keleivio km</t>
  </si>
  <si>
    <t>2.1.2.1.</t>
  </si>
  <si>
    <t>Priemonė:  Privažiavimų iki pagrindinių magistralių ir krašto kelių gerinimas</t>
  </si>
  <si>
    <t xml:space="preserve">Produkto vertinimo kriterijus: Regioninio planavimo būdu įgyvendintų infrastruktūros projektų skaičius </t>
  </si>
  <si>
    <t>2.1.2.2.</t>
  </si>
  <si>
    <t>Priemonė: Ekologiško viešojo transporto plėtra</t>
  </si>
  <si>
    <t>2.1.2.3.</t>
  </si>
  <si>
    <t>Priemonė: Eismo saugumo gerinimas</t>
  </si>
  <si>
    <t>P.B. 328</t>
  </si>
  <si>
    <t>Produkto vertinimo kriterijus: Sukurtos arba atnaujintos atviros ardvės miestų vietovėse</t>
  </si>
  <si>
    <t>Planuojama pasiekti      2022 m.</t>
  </si>
  <si>
    <t xml:space="preserve">Produkto vertinimo kriterijus: Sugaištas kelionės automobiliu kelias (išskyrus TEN-T kelius) laikas </t>
  </si>
  <si>
    <t>2.1.3.</t>
  </si>
  <si>
    <t>Uždavinys: Optimizuoti viešųjų ir socialinių paslaugų infrastruktūrą ir turinį, prisitaikant prie besikeičiančių regiono gyventojų poreikių</t>
  </si>
  <si>
    <t>2.1.3-r-1</t>
  </si>
  <si>
    <t xml:space="preserve">Rezultato vertinimo kriterijus:  Gyvenamosios aplinkos indeksas </t>
  </si>
  <si>
    <t>2.1.3.1.</t>
  </si>
  <si>
    <t>Priemonė:  Ikimokyklinio ugdymo įstaigų edukacinių erdvių atnaujinimas; ikimokyklinių įstaigų energetinio efektyvumo didinimas</t>
  </si>
  <si>
    <t>P.S. 380</t>
  </si>
  <si>
    <t xml:space="preserve">Produkto vertinimo kriterijus:  Pagal veiksmų programą ERPF lėšomis sukurtos naujos ikimokyklinio ir priešmokyklinio ugdymo vietos </t>
  </si>
  <si>
    <t>P.S.434</t>
  </si>
  <si>
    <t>Produkto vertinimo kriterijus: Pagal veiksmų programą ERPF lėšomis atnaujintos ikimokyklinio ir/ar priešmokyklinio ugdymo vietos (Skaičius)</t>
  </si>
  <si>
    <t>P.N. 717</t>
  </si>
  <si>
    <t>Produkto vertinimo kriterijus: Pagal veiksmų programč ERPF lėšomis atnaujintos ikimokyklinio ir priešmokyklinio ugdymo mokyklos</t>
  </si>
  <si>
    <t>P.N. 743</t>
  </si>
  <si>
    <t>Produkto vertinimo kriterijus: Pagal veiksmų programą ERPF lėšomis atnaujintos ikimokyklinio ir/ar priešmokyklinio ugdymo grupės</t>
  </si>
  <si>
    <t>2.1.3.2.</t>
  </si>
  <si>
    <t>Priemonė:  Socialinių paslaugų efektyvinimo didinimas</t>
  </si>
  <si>
    <t>P.S. 361</t>
  </si>
  <si>
    <t xml:space="preserve">Produkto vertinimo kriterijus: Investicijas gavusių socialinių paslaugų infrastruktūros objektų skaičius </t>
  </si>
  <si>
    <t xml:space="preserve">R.N. 403 </t>
  </si>
  <si>
    <t>Produkto vertinimo kriterijus: Tikslinių grupių asmenys, gavę tiesioginės naudos iš investicijų į socialinių paslaugų infrastruktūrą</t>
  </si>
  <si>
    <t xml:space="preserve">R.N. 404 </t>
  </si>
  <si>
    <t>Produkto vertinimo kriterijus: Investicijas gavusiose įstaigose esančios vietos socialinių paslaugų gavėjams</t>
  </si>
  <si>
    <t>2.1.3.3.</t>
  </si>
  <si>
    <t>Priemonė: Socialinio būsto fondo plėtra</t>
  </si>
  <si>
    <t>P.S. 362</t>
  </si>
  <si>
    <t>Produkto vertinimo kriterijus: Naujai įrengti ar įsigyti socialiniai būstai</t>
  </si>
  <si>
    <t>2.1.3.4.</t>
  </si>
  <si>
    <t>Priemonė: Bendrojo lavinimo mokyklų edukacinių erdvių modernizavimas</t>
  </si>
  <si>
    <t>P.S.380</t>
  </si>
  <si>
    <t>Produkto vertinimo kriterijus: Pagal veiksmų programą ERPF lėšomis sukurtos naujos ikimokyklinio ir priešmokyklinio ugdymo vietos</t>
  </si>
  <si>
    <t>P.N. 722</t>
  </si>
  <si>
    <t>Produkto vertinimo kriterijus: Pagal veiksmų programą ERPF lėšomis atnaujintos bendrojo ugdymo mokyklos</t>
  </si>
  <si>
    <t>P.N. 723</t>
  </si>
  <si>
    <t>Produkto vertinimo kriterijus: Atnaujintos neformaliojo ugdymo įstaigos</t>
  </si>
  <si>
    <t>2.1.3.5.</t>
  </si>
  <si>
    <t>Priemonė: Gyventojų aptarnavimo kokybės gerinimas savivaldybių institucijose ir įstaigose</t>
  </si>
  <si>
    <t>Produkto vertinimo kriterijus: Numatomų apsilankymų remiamuose kultūros ir gamtos paveldo objektuose bei turistų traukos vietose skaičius</t>
  </si>
  <si>
    <t>P.S. 335</t>
  </si>
  <si>
    <t>Produkto vertinimo kriterijus: Sutvarkyti, įrengti ir pritaikyti lankymui gamtos ir kultūros paveldo objektai ir teritorijos</t>
  </si>
  <si>
    <t>2.1.4.</t>
  </si>
  <si>
    <t>Uždavinys: Sumažinti socialinę įtampą tarp atskirų regiono teritorijų ir visuomenės grupių, užtikrinant socialiai pažeidžiamų visuomenės grupių integraciją ir pagrindinių paslaugų šioms grupėms prieinamumą (kokybiškas ir nebrangias paslaugas)</t>
  </si>
  <si>
    <t>2.1.4-r-1</t>
  </si>
  <si>
    <t>Rezultato vertinimo kriterijus: Nepilnamečių, įtariamų oadarius nusikalstamas veikas, skaičius, tenkantis 100 tūkst. 14-17 metų amžiaus vaikų</t>
  </si>
  <si>
    <t>2.1.4-r-2</t>
  </si>
  <si>
    <t xml:space="preserve">Rezultato vertinimo kriterijus:  Gyventojų ilgalaikis įprastinės veiklos ribojimas dėl sveikatos sutrikimų (labai apribota įprastinė veika) proc. </t>
  </si>
  <si>
    <t>2.1.4.1.</t>
  </si>
  <si>
    <t>Priemonė:  Tautinių mažumų paveldą reprezentuojančių kultūros objektų atkūrimas ir sutvarkymas</t>
  </si>
  <si>
    <t>Produkto vertinimo kriterijus: Numatomo apsilankymų remiamuose kultūros ir gamtos paveldo objektuose bei turistų traukos vietose skaičius padidėjimas</t>
  </si>
  <si>
    <t xml:space="preserve">P.S. 335 </t>
  </si>
  <si>
    <t>2.1.4.2.</t>
  </si>
  <si>
    <t>Priemonė:   Nestacionarių socialinių paslaugų plėtra</t>
  </si>
  <si>
    <t>2.1.4.3.</t>
  </si>
  <si>
    <t>Priemonė: Visuomenės sveikatos priežiūros kokybės ir prieinamumo gerinimas</t>
  </si>
  <si>
    <t xml:space="preserve">P.B. 236 </t>
  </si>
  <si>
    <t xml:space="preserve">Produkto vertinimo kriterijus: Gyventojai, turintys galimybę pasinaudoti pagerintomis sveikatos priežiūros paslaugomis </t>
  </si>
  <si>
    <t>P.S. 363</t>
  </si>
  <si>
    <t xml:space="preserve">Produkto vertinimo kriterijus: Viešasias sveikatos priežiūros paslaugas teikiančios įstaigos, kuriose pagerinta paslaugų teikimo infrastruktūra, skaičius </t>
  </si>
  <si>
    <t>P.S. 372</t>
  </si>
  <si>
    <t>Produkto veritnimo kriterijus: Tikslinių grupių asmenys, kurie dalyvavo informavimo, švietimo ir mokymo renginiuose bei sveikatos veiklose</t>
  </si>
  <si>
    <t>P.S.604</t>
  </si>
  <si>
    <t>Produkto vertinimo kriterijus: Tuberkulioze sergantys pacientai, kuriems buvo suteiktos socialinės paramos priemonės (maisto talonų dalinimas ir kelionės išlaidų kompensavimas) tuberkuliozės ambulatorinio gydymo metu</t>
  </si>
  <si>
    <t>3 lentelė. Regioninės svarbos projektų įgyvendinimo pažanga</t>
  </si>
  <si>
    <t>Informacija apie regioninės svarbos projektą*</t>
  </si>
  <si>
    <t>Informacija apie regioninės svarbos projekto įgyvendinimą</t>
  </si>
  <si>
    <t>Projekto pavadinimas</t>
  </si>
  <si>
    <t>Pareiškėjas / projekto vykdytojas</t>
  </si>
  <si>
    <t>Pradžia (metai)</t>
  </si>
  <si>
    <t>Pabaiga (metai)</t>
  </si>
  <si>
    <t>Projekto įgyvendinimo rezultatai</t>
  </si>
  <si>
    <t>Preliminari projekto investicijų vertė (Eur)</t>
  </si>
  <si>
    <t>Informacija apie projekto  veiklų įgyvendinimo eigą, pasiektus rezultatus</t>
  </si>
  <si>
    <t>Padarytų investicijų įgyvendinant projektą vertė (Eur)</t>
  </si>
  <si>
    <t xml:space="preserve">Informacija apie tai, ar nustatyta rizikų, kad projektas nebeatitiks kriterijų, kuriais remdamasi regiono plėtros taryba projektą pripažino regioninės svarbos projektu, ir veiksmus, kurių regiono plėtros taryba ėmėsi ar planuoja imtis nustatytoms rizikoms panaikinti ar sumažinti </t>
  </si>
  <si>
    <t>Finansavimas iš ES investicijų ar kitų tarptautinių finansavimo šaltinių</t>
  </si>
  <si>
    <t>Finansavimas iš valstybės biudžeto</t>
  </si>
  <si>
    <t>Pareiškėjo / projekto vykdytojo  ir partnerio (-ių) lėšos</t>
  </si>
  <si>
    <t>1. Prioritetas: Tvari ir konkurencinga regiono ekonomika</t>
  </si>
  <si>
    <t>1.1 Tikslas: Užtikrinti tvarų regiono ekonomikos augimą</t>
  </si>
  <si>
    <t xml:space="preserve">1.1.1 Uždavinys: Padidinti privačių investicijų srautus periferinėje regiono dalyje </t>
  </si>
  <si>
    <t>1.1.1.1 Priemonė: Teritorijų paruošimas pramonės plėtrai</t>
  </si>
  <si>
    <t>Investicijos į UAB „Narbutas International“ plėtrą 2021–2029 m.</t>
  </si>
  <si>
    <t>UAB „Narbutas International“</t>
  </si>
  <si>
    <t>RSP.01 (500) Įgyvendinus projektą, sukurta darbo vietų, kuriose mokamas vidutinis mėnesinis bruto darbo užmokestis didesnis negu Lietuvos statistikos departamento paskelbtas paskutinis savivaldybės, kurioje numatyta įgyvendinti projektą, vidutinis mėnesinis bruto darbo užmokestis</t>
  </si>
  <si>
    <t>Per 2021 m. įgyvendinant šį plėtros projektą yra sukurta 300 naujų darbo vietų</t>
  </si>
  <si>
    <t>1.1.1.3 Priemonė: Paslaugų ir aptarnavimo kokybės gerinimas</t>
  </si>
  <si>
    <t>Sporto komplekso su 50 m baseinu Draugystės g. 20 Elektrėnuose rekonstrukcija</t>
  </si>
  <si>
    <t>RSP.01 (15) Įgyvendinus projektą sukurta darbo vietų, kuriose mokamas vidutinis mėnesinis bruto darbo užmokestis didesnis negu Lietuvos statistikos departamento paskelbtas paskutinis savivaldybės, kurioje numatyta įgyvendinti projektą, vidutinis mėnesinis bruto darbo užmokestis</t>
  </si>
  <si>
    <t>Rengiama projekto techninė dokumetnacija, 2021 m. nupirkta dalis technologinės baseino įrangos, 2022 m. planuojama atlikti rangos darbų už 700 tūkst. eurų. Elektrėnų savivaldybės administracija prie projekto prisidės ne mažiau kaip 20 proc. savivaldybės biudžeto lėšomis. projektas įtrauktas į Valstybės investicijų programą, lėšos suplanuotos iki 2025 m.</t>
  </si>
  <si>
    <t>1.1.2 Uždavinys: Paskatinti regiono ekonominės veiklos įvairovės augimą ir tarptautinio konkurencingumo didėjimą, skatinant kūryba ir aukštųjų technologijų naudojimu pagrįstų verslų plėtrą</t>
  </si>
  <si>
    <t>1.1.2.2 Priemonė: Inovatyvių paslaugų plėtojimas</t>
  </si>
  <si>
    <t xml:space="preserve">LTG Cargo gamybinės veiklos modernizavimas </t>
  </si>
  <si>
    <t>AB „LTG Cargo“</t>
  </si>
  <si>
    <t>RSP.01 (20)Įgyvendinus projektą, sukurta darbo vietų, kuriose mokamas vidutinis mėnesinis bruto darbo užmokestis didesnis negu Lietuvos statistikos departamento paskelbtas paskutinis savivaldybės, kurioje numatyta įgyvendinti projektą, vidutinis mėnesinis bruto darbo užmokestis</t>
  </si>
  <si>
    <t>1) 2020 m. spalio – 2021 m. spalio mėn. projekto vykdymo teritorijoje atlikti ekogeologiniai tyrimai bei parengtas teritorijos tvarkymo planas. 
2) 2021 m. sausio – spalio mėn. suformuoti projekto įgyvendinimui būtini sklypai Kirtimų g. 38, 42, 50 (Vilniaus m.) bei padalintas Terminalo g. 8 (Vilniaus m.) sklypas, atskiriant ir kaip naują suformuojant projekto įgyvendinimui būtiną sklypą. 
3) 2021 m. kovo – gruodžio mėn. parengtas Poveikio aplinkai vertinimo (PAV) atrankos dokumentas bei gautos Aplinkos apsaugos agentūros išvados dėl pilno PAV būtinumo.
4) 2021 m. kovo – 2022 m. vasario mėn. atliktas Projektavimo ir kitų paslaugų, skirtų riedmenų gamybos, techninės priežiūros, remonto ir kapitalinio remonto depo statybai pirkimas. Sutarties pasirašymas numatomas 2022 m. kovo mėn.</t>
  </si>
  <si>
    <t>RSP02 (400) Esamų  darbo vietų kuriamos pridėtinės vertės didinimas</t>
  </si>
  <si>
    <t>2. Prioritetas: Aukšta gyvenimo kokybė</t>
  </si>
  <si>
    <t>2.1 Tikslas: Pagerinti gyvenimo kokybę, sudarant sąlygas ekonominio augimo naudą pajusti visiems regiono gyventojams</t>
  </si>
  <si>
    <t>2.1.1.1 Priemonė: Pagerinti gyventojų judėjimo sąlygas tarp gyvenamųjų teritorijų ir darbo vietų</t>
  </si>
  <si>
    <t>AB Lietuvos geležinkeliai</t>
  </si>
  <si>
    <t>RSP.01 (250) Įgyvendinus projektą sukurta darbo vietų, kuriose mokamas vidutinis mėnesinis bruto darbo užmokestis didesnis negu Lietuvos statistikos departamento paskelbtas paskutinis savivaldybės, kurioje numatyta įgyvendinti projektą, vidutinis mėnesinis bruto darbo užmokestis</t>
  </si>
  <si>
    <t xml:space="preserve">Šiuo metu, bendradarbiaujant su Vilniaus miesto savivaldybe: 1) minėtai teritorijai yra rengiamas teritorijos detalusis planas, kuris yra baigiamajame etape. Detaliojo plano rengimo pabaiga prognozuojama 2022 II-ame ketvirtyje. 2) vykdomas architektūrinis konkursas Vilniaus geležinkelio stoties keleivių rūmų, jungties tarp Senamiesčio ir 
Naujininkų, viešojo transporto terminalo ir stoties aikštės kompleksui </t>
  </si>
  <si>
    <t>2.1.1.2 Priemonė: Inžinerinės infrastruktūros plėtra</t>
  </si>
  <si>
    <t>Paviršinių nuotekų sistemų tvarkymas Vilniaus mieste</t>
  </si>
  <si>
    <t xml:space="preserve">UAB  Grinda </t>
  </si>
  <si>
    <t>P.S.328 (2404.6) Lietaus nuotėkio plotas, iš kurio surenkamam paviršiniam (lietaus) vandeniui tvarkyti, įrengta ir (ar) rekonstruota infrastruktūra (ha)</t>
  </si>
  <si>
    <t>Projektu įgyvendinamos 7 veiklos (toliau tekste naudojamos veiklų pavadinimų santrumpos).
1. Karoliniškių veikla. Statybos darbai baigti. 2020 m. išduotas statybos užbaigimo aktas Nr. ACCA-200212-00055.
2. Narbuto veikla. Statybos darbai baigti. 2021 m. išduotas statybos užbaigimo aktas Nr. ACCA-00-210317-00064.
3. Geležinio Vilko veikla.
I etapas. Statybos darbai baigti. 2021 m. išduotas statybos užbaigimo aktas Nr. ACCA-00-210823-00154.
II etapas. Statybos darbai baigti. 2022 m. išduotas statybos užbaigimo aktas Nr. ACCA-00-220217-00065.
III etapas Vykdomi statybos darbai. Įgyvendinimas – 12,77 proc.
IV etapas. Statybos darbai baigti. Vykdomos statybos darbų užbaigimo procedūros ir statinių įregistravimo procedūros VĮ "Registrų centre".
4. Lietaus nuotekų tinklų inventorizavimo veikla. Vykdomas lietaus nuotekų tinklų inventorizavimas, įregistravimas ir skaitmenizavimas.
5. Verkių-Kareivių veikla. Statybos darbai baigti. 2021 m. išduotas statybos užbaigimo aktas Nr. ACCA-00-211213-00264.
6. Savanorių-Giraitės veikla. Vykdomi statybos darbai. Įgyvendinimas – 78,25 proc.
7. Vilkpėdės veikla. I etapas. Derinamos rangos sutarties pasirašymo procedūros.
II etapas. Rengiami viešojo pirkimo dokumentai.
Laukiama informacijos dėl papildomo finansavimo skyrimo Vilkpėdės veiklai.
Pasiektas lietaus nuotėkio plotas, iš kurio surenkamam paviršiniam (lietaus) vandeniui tvarkyti, įrengta ir (ar) rekonstruota infrastruktūra – 1161,45 ha.
Inventorizuota neapskaityto paviršinių nuotekų nuotakyno dalis – 27,11 proc.</t>
  </si>
  <si>
    <t>Rizikų nenustatyta</t>
  </si>
  <si>
    <t xml:space="preserve">P.N.028 (33,31) Inventorizuota neapkaityto paviršinių nuotekų nuotakyno dalis </t>
  </si>
  <si>
    <t>* pateikiama informacija iš regiono plėtros plano ir regiono plėtros tarybos sprendimo, kuriuo projektas pripažintas regioninės svarbos projektu</t>
  </si>
  <si>
    <t xml:space="preserve">                                                     Regionų plėtros planų rengimo</t>
  </si>
  <si>
    <t xml:space="preserve">                                                     metodikos</t>
  </si>
  <si>
    <t xml:space="preserve">                                                     5 priedas</t>
  </si>
  <si>
    <t>1 lentelė. Regiono plėtros plano SSGG lentelėje nurodytų veiksnių pokyčių įvertinimas.</t>
  </si>
  <si>
    <t>Veiksniai</t>
  </si>
  <si>
    <t>Veiksnių pokyčių vertinimas*</t>
  </si>
  <si>
    <t>Stiprybės</t>
  </si>
  <si>
    <t xml:space="preserve">Vilniaus regionas išliko pirmaujantis ir labiausiai išsivystęs. Vilniaus regione buvo suskurta didelė dalis viso šalies BVP, pritraukta didžioji dalis tiesioginių užsienio bei materialinių investicijų. </t>
  </si>
  <si>
    <t xml:space="preserve">2. Auga integracija į europinių ir šalies transporto koridorių sistemą - laipsniškai realizuojamas tarptautinis IX b transporto koridorius; Iš Lietuvą kertančių 6 europinių magistralių, keturios eina per Vilniaus regioną, padarydamos jį svarbia tarptautinio transporto koridoriaus dalimi. </t>
  </si>
  <si>
    <t xml:space="preserve">Vilniaus regione toliau augo integracija į europinių ir šalies transporto koridorių sistemą. Vilniaus regionas buvo svarbus tarptautinio transporto koridoriaus dalis. </t>
  </si>
  <si>
    <t xml:space="preserve">3. Vilniaus regionas - didžiausias paslaugų centras Lietuvoje. </t>
  </si>
  <si>
    <t>Vilniaus regionas išliko pirmaujantis ir didžiausias Lietuvoje paslaugų centras, pritraukiantis žmones iš įvairių  tiek Lietuvos, tiek užsienio miestų.</t>
  </si>
  <si>
    <t xml:space="preserve">4. Didelė aukštųjų technologijų, mokslinių tyrimų ir eksperimentinės plėtros institucijų koncentracija (regione yra 4 iš 9 Lietuvoje veikiančių mokslo ir technologijų parkų). Vystomi integruoti mokslo, studijų ir verslo centrai  (slėniai) - Vilniaus santaros slėnis ir Vilniaus Saulėtekio slėnis, taip pat ruošiantis sukurti aukštas technologijas vystančioms įmonėms patrauklią verslo, inovacijų ir investicijų aplinką Vismaliukuose. </t>
  </si>
  <si>
    <t xml:space="preserve">Vilniaus regionas išliko tarp didelės aukštųjų technologijų, mokslinių tyrimų ir eksperimentinės plėtros institucijų koncentracijos. Toliau buvo vystomi integruoti mokslo, studijų ir verslo centrai  (slėniai). 2021 m. išaugo bendradarbiavimas tarp mokslo, studijų ir verslo centrų dėl pandemijos valdymo. </t>
  </si>
  <si>
    <t>5. Regione yra senosios sostinės Trakai ir Kernavė, išplėtotas saugomų teritorijų tinklas (3 UNESCO paveldo objektai, nacionaliniai ir regioniniai parkai).</t>
  </si>
  <si>
    <t xml:space="preserve">Vilniaus regione išliko išplėtotas saugomų teritorijų tinklas. </t>
  </si>
  <si>
    <t>6. Vilnius - svarbiausias šalies aukštojo mokslo centras (14 universitetų, 6 kolegijos).</t>
  </si>
  <si>
    <t xml:space="preserve">7. Didžiausia kvalifikuotos darbo jėgos koncentracija, didelis aukštąjį mokslą baigusių asmenų skaičius. </t>
  </si>
  <si>
    <t xml:space="preserve">Vilniaus regionas išliko pirmaujančiu regionu, turinčiu didžiausią kvalifikuoto darbo jėgos koncentraciją ir aukštąjį išsilavinimą baigusiųjų asmenų skaičių. </t>
  </si>
  <si>
    <t>Silpnybės</t>
  </si>
  <si>
    <t>1. Didėja dispersinė gyventojų sklaida teritorijoje; dėl to auga visų rūšių infrastruktūros kaštai; Vilniaus miesto ir regiono urbanistinės struktūros modelis įvertinant neišvystytą susisiekimo struktūrą ir ekologines automobilizacijos pasekmes yra neprogresyvus ir ekonomiškai neefektyvus.</t>
  </si>
  <si>
    <t xml:space="preserve">2. Viešasis transportas nepajėgia aptarnauti didėjančios teritorijos, ištįsusios trasos darosi neefektyvios. </t>
  </si>
  <si>
    <t xml:space="preserve">3. Nuo privačių investicijų (gyvenamųjų ir komercinių objektų plėtros) labai atsilieka socialinės, susisiekimo, inžinerinės infrastruktūros formavimas. Vystant naujai įsisavinamas teritorijas ir modernizuojant senąsias (ypač gyvenamąsias teritorijas) nebuvo sukurti investiciniai modeliai, sudarantys sąlygas vystyti periferinius centrus ir įpareigojantys teritorijas vystyti kompleksiškai, neapsiribojant tik parduodamų sklypų planavimu. </t>
  </si>
  <si>
    <t xml:space="preserve">4. Didelė darbo jėgos dalis nepajėgi prisitaikyti prie rinkos pokyčių: turima kvalifikacija ir kompetencija neatitinka darbdavių keliamų reikalavimų, todėl susidaro aukšto sturktūrinio nedarbo teritorijos net ir arti Vilniaus miesto. Nedarbo lygis didesnis kaimo vietovėse lyginant su miestais, ženkliai aukštesnis. </t>
  </si>
  <si>
    <t>5. Netolygus investicijų pritraukimas į regioną</t>
  </si>
  <si>
    <t xml:space="preserve">6. Išaugęs ikimokyklinio ugdymo įstaigų trūkumas. Nestatomos naujos mokyklos ir ikimokyklinio ugdymo įstaigos. </t>
  </si>
  <si>
    <t xml:space="preserve">7. Aukštas nusikalstamumo lygis Vilniaus mieste. </t>
  </si>
  <si>
    <t>Galimybės</t>
  </si>
  <si>
    <t>1. Tarptautinių krovinių pervežimo ir logistikos centrų plėtra.</t>
  </si>
  <si>
    <t xml:space="preserve">Vilniaus regione buvo matomas tarptautinių krovinių pervežimo ir logistikos paslaugų centrų plėtros augimas. Ši galimybė Vilniaus regione ir toliau išliko paklausi. </t>
  </si>
  <si>
    <t xml:space="preserve">2. Pasaulinėje rinkoje auganti kūrybinių industrijų pramonės ir paslaugų paklausa. </t>
  </si>
  <si>
    <t xml:space="preserve">3. Didėjančios tradicinio kuro kainos didins alternatyvių transporto rūšių patrauklumą. </t>
  </si>
  <si>
    <t xml:space="preserve">4. Verslo steigimą ir veiklą reglamentuojančių teisės aktų supaprastinimas. </t>
  </si>
  <si>
    <t xml:space="preserve">5. Augantis aukštojo mokslo poreikis ir ilgėjanti vidutinė gyventojų mokymosi trukmė. </t>
  </si>
  <si>
    <t xml:space="preserve">Vilniaus regione buvo matomas augantis aukštojo mokslo poreikis, tačiau ilgėjanti vidutinė gyventojų mokymosi trukmė išliko galimybe. </t>
  </si>
  <si>
    <t xml:space="preserve">6. Besikeičianti Europos ekonominė situacija, paskatins išvykusių Lietuvos gyventojų grįžimą. </t>
  </si>
  <si>
    <t>Grėsmės</t>
  </si>
  <si>
    <t xml:space="preserve">1. Mažėjančios tiesioginės užsienio investicijos, kurios užtikrina ekonominę plėtrą. Tai gali nulemti lėtas šalies ekonominis augimas ar galima ekonominė stagnacija Europos ar pasauliniu mastu. </t>
  </si>
  <si>
    <t>Vilniaus regione šis veiksnys išliko grėsme.</t>
  </si>
  <si>
    <t xml:space="preserve">2. Ekonominis augimas, nekuriantis darbo vietų. </t>
  </si>
  <si>
    <t xml:space="preserve">3. Nestabili verslo aplinka, nulemta teisės aktų ir įstatymų kaitos bei didelės biurokratinės kliūtys SVV verslo plėtrai. </t>
  </si>
  <si>
    <t xml:space="preserve">4. Energetinių išteklių kainų augimas mažina realias gyventojų pajamas, mažėja pragyvenimo lygis, kas salygoja vietinės rinkos siaurėjimą. </t>
  </si>
  <si>
    <t>5. Depopulaicija ir gyventojų senėjimas</t>
  </si>
  <si>
    <t>6. Globali tarptautinė konkurencija</t>
  </si>
  <si>
    <t xml:space="preserve">7. Regioninė konkurencija su Ryga ir Minsku (turizmo, kultūros paslaugų, renginių organizavimo, transporto ir pan. sektoriuose). </t>
  </si>
  <si>
    <t>* Veiksnių pokyčiai per ataskaitinį laikotarpį, regiono plėtros plano įgyvendinimo įtaka veiksnių pokyčiams.</t>
  </si>
  <si>
    <t>VILNIAUS REGIONO PLĖTROS PLANO ĮGYVENDINIMO 2021 METŲ ATASKAITA</t>
  </si>
  <si>
    <t>VILNIAUS REGIONO PLĖTROS PLANO 2021 M. ĮGYVENDINIMO ATASKAITA</t>
  </si>
  <si>
    <t>1. Pirmaujantis ir labiausiai išsivystęs regionas - sukuriama didelė dalis visos šalies BVP, pritraukiama didžioji dalis tiesioginių užsienio bei materialinių investicijų.</t>
  </si>
  <si>
    <t>Pasiekta  reikšmė</t>
  </si>
  <si>
    <t>Vilniaus miestas išliko svarbiausias šalies aukštojo mokslo centras, 2021  m. Vilniuje veikė 11 universitetų, 6 kolegijos.</t>
  </si>
  <si>
    <t>Veiksnys nepakito.</t>
  </si>
  <si>
    <t xml:space="preserve">Vilniaus regione buvo matomas pagerėjimas, tačiau turimos kvalifikacijos ir kompetencijų  tobulinimo klausimai išlieka aktualūs. Nedarbo lygis išliko didesnis periferijoje, lyginant su centrais. </t>
  </si>
  <si>
    <t xml:space="preserve">Vilniaus mieste ir Vilniaus rajone didėjant vaikų skaičiui išlieka ikimokyklinio ugdymo įstaigų ir mokyklų trūkumo problema, tačiau kitose regiono savivaldybėse stebimas  ikimokyklinio ir mokyklinio amžiaus vaikų skaičiaus mažėjimas  </t>
  </si>
  <si>
    <t>Stebimas pagerėjimas.</t>
  </si>
  <si>
    <t>Veiksnys nepakito - kūrybinių industrijų pramonė išliko paklausi.</t>
  </si>
  <si>
    <t>Vilniaus regione stebimas alternatyvių transporto rūšių patrauklumo didėjimas.</t>
  </si>
  <si>
    <t>Vilniaus regione stebimas augantis steigiamų verslų skaičius, darytina išvada, jog vyko tam tikras verslo steigimą ir veiklą reglamentuojančių teisės aktų supaprastinimas</t>
  </si>
  <si>
    <t>Nuo 2019 m. Vilniaus regione atvykusiųjų ir imigrantų skaičius didesnis už išvykusiųjų asmenų skaičių.</t>
  </si>
  <si>
    <t>Tiesioginės užsienio investicijos didėjo (2020 m. sudarė 18 118,52 mln. Eur)</t>
  </si>
  <si>
    <t>Šis veiksnys neaktualus Vilniaus miesto ir Vilniaus rajono savivaldybėse.</t>
  </si>
  <si>
    <t>Vilniaus regione šis veiksnys 2021 m. išliko grėsme.</t>
  </si>
  <si>
    <t xml:space="preserve">Planuojama pasiekti 2023 m. </t>
  </si>
  <si>
    <t xml:space="preserve">Planuojama pasiekti   2023 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</si>
</sst>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Calibri"/>
      <family val="2"/>
      <charset val="186"/>
      <scheme val="minor"/>
    </font>
    <font>
      <b/>
      <sz val="11"/>
      <color theme="1"/>
      <name val="Calibri"/>
      <family val="2"/>
      <charset val="186"/>
      <scheme val="minor"/>
    </font>
    <font>
      <sz val="11"/>
      <name val="Calibri"/>
      <family val="2"/>
      <charset val="186"/>
      <scheme val="minor"/>
    </font>
    <font>
      <sz val="12"/>
      <name val="Times New Roman"/>
      <family val="1"/>
      <charset val="186"/>
    </font>
    <font>
      <sz val="12"/>
      <color theme="1"/>
      <name val="Times New Roman"/>
      <family val="1"/>
      <charset val="186"/>
    </font>
    <font>
      <b/>
      <sz val="12"/>
      <color theme="1"/>
      <name val="Times New Roman"/>
      <family val="1"/>
      <charset val="186"/>
    </font>
    <font>
      <b/>
      <sz val="12"/>
      <name val="Times New Roman"/>
      <family val="1"/>
      <charset val="186"/>
    </font>
    <font>
      <b/>
      <sz val="10"/>
      <name val="Times New Roman"/>
      <family val="1"/>
      <charset val="186"/>
    </font>
    <font>
      <b/>
      <sz val="10"/>
      <color theme="1"/>
      <name val="Times New Roman"/>
      <family val="1"/>
      <charset val="186"/>
    </font>
    <font>
      <sz val="10"/>
      <color theme="1"/>
      <name val="Calibri"/>
      <family val="2"/>
      <charset val="186"/>
      <scheme val="minor"/>
    </font>
    <font>
      <sz val="10"/>
      <name val="Arial"/>
      <family val="2"/>
      <charset val="186"/>
    </font>
    <font>
      <i/>
      <sz val="10"/>
      <color rgb="FFFF0000"/>
      <name val="Times New Roman"/>
      <family val="1"/>
      <charset val="186"/>
    </font>
    <font>
      <sz val="10"/>
      <name val="Times New Roman"/>
      <family val="1"/>
      <charset val="186"/>
    </font>
    <font>
      <sz val="10"/>
      <color theme="1"/>
      <name val="Times New Roman"/>
      <family val="1"/>
      <charset val="186"/>
    </font>
    <font>
      <sz val="10"/>
      <color rgb="FFFF0000"/>
      <name val="Times New Roman"/>
      <family val="1"/>
      <charset val="186"/>
    </font>
    <font>
      <sz val="9"/>
      <color rgb="FFFF0000"/>
      <name val="Times New Roman"/>
      <family val="1"/>
      <charset val="186"/>
    </font>
    <font>
      <b/>
      <sz val="10"/>
      <color rgb="FFFF0000"/>
      <name val="Times New Roman"/>
      <family val="1"/>
      <charset val="186"/>
    </font>
    <font>
      <sz val="9"/>
      <name val="Times New Roman"/>
      <family val="1"/>
    </font>
    <font>
      <sz val="10"/>
      <color theme="0" tint="-0.499984740745262"/>
      <name val="Times New Roman"/>
      <family val="1"/>
      <charset val="186"/>
    </font>
    <font>
      <i/>
      <sz val="10"/>
      <color theme="0" tint="-0.499984740745262"/>
      <name val="Times New Roman"/>
      <family val="1"/>
      <charset val="186"/>
    </font>
    <font>
      <sz val="10"/>
      <color theme="9" tint="-0.249977111117893"/>
      <name val="Times New Roman"/>
      <family val="1"/>
      <charset val="186"/>
    </font>
    <font>
      <i/>
      <sz val="9"/>
      <color theme="0" tint="-0.499984740745262"/>
      <name val="Times New Roman"/>
      <family val="1"/>
      <charset val="186"/>
    </font>
    <font>
      <sz val="11"/>
      <color theme="1"/>
      <name val="Times New Roman"/>
      <family val="1"/>
      <charset val="186"/>
    </font>
    <font>
      <sz val="9"/>
      <color rgb="FFFF0000"/>
      <name val="Times New Roman"/>
      <family val="1"/>
    </font>
    <font>
      <sz val="10"/>
      <color rgb="FFFF0000"/>
      <name val="Times New Roman"/>
      <family val="1"/>
    </font>
    <font>
      <i/>
      <sz val="11"/>
      <name val="Calibri"/>
      <family val="2"/>
      <charset val="186"/>
      <scheme val="minor"/>
    </font>
    <font>
      <sz val="8"/>
      <color rgb="FF333333"/>
      <name val="Arial"/>
      <family val="2"/>
      <charset val="186"/>
    </font>
    <font>
      <b/>
      <sz val="11"/>
      <name val="Calibri"/>
      <family val="2"/>
      <charset val="186"/>
      <scheme val="minor"/>
    </font>
    <font>
      <sz val="12"/>
      <name val="Times New Roman"/>
      <family val="1"/>
    </font>
    <font>
      <b/>
      <sz val="9"/>
      <name val="Times New Roman"/>
      <family val="1"/>
      <charset val="186"/>
    </font>
    <font>
      <sz val="9"/>
      <name val="Times New Roman"/>
      <family val="1"/>
      <charset val="186"/>
    </font>
    <font>
      <u/>
      <sz val="11"/>
      <color theme="10"/>
      <name val="Calibri"/>
      <family val="2"/>
      <charset val="186"/>
      <scheme val="minor"/>
    </font>
    <font>
      <sz val="11"/>
      <name val="Times New Roman"/>
      <family val="1"/>
      <charset val="186"/>
    </font>
    <font>
      <b/>
      <sz val="9"/>
      <color indexed="81"/>
      <name val="Tahoma"/>
      <family val="2"/>
      <charset val="186"/>
    </font>
    <font>
      <b/>
      <u/>
      <sz val="9"/>
      <name val="Times New Roman"/>
      <family val="1"/>
      <charset val="186"/>
    </font>
    <font>
      <sz val="10"/>
      <name val="Calibri"/>
      <family val="2"/>
      <charset val="186"/>
      <scheme val="minor"/>
    </font>
    <font>
      <sz val="8"/>
      <name val="Arial"/>
      <family val="2"/>
      <charset val="186"/>
    </font>
  </fonts>
  <fills count="8">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rgb="FFFFFFFF"/>
        <bgColor indexed="64"/>
      </patternFill>
    </fill>
  </fills>
  <borders count="2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E3E3E3"/>
      </left>
      <right style="thin">
        <color rgb="FFE3E3E3"/>
      </right>
      <top style="thin">
        <color rgb="FFE3E3E3"/>
      </top>
      <bottom style="thin">
        <color rgb="FFE3E3E3"/>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10" fillId="0" borderId="0"/>
    <xf numFmtId="0" fontId="31" fillId="0" borderId="0" applyNumberFormat="0" applyFill="0" applyBorder="0" applyAlignment="0" applyProtection="0"/>
  </cellStyleXfs>
  <cellXfs count="225">
    <xf numFmtId="0" fontId="0" fillId="0" borderId="0" xfId="0"/>
    <xf numFmtId="0" fontId="2" fillId="0" borderId="0" xfId="0" applyFont="1"/>
    <xf numFmtId="0" fontId="2" fillId="0" borderId="0" xfId="0" applyFont="1" applyAlignment="1">
      <alignment horizontal="center"/>
    </xf>
    <xf numFmtId="0" fontId="3" fillId="0" borderId="0" xfId="0" applyFont="1" applyAlignment="1">
      <alignment horizontal="left" vertical="center"/>
    </xf>
    <xf numFmtId="0" fontId="3" fillId="0" borderId="0" xfId="0" applyFont="1" applyAlignment="1">
      <alignment horizontal="center" vertical="center"/>
    </xf>
    <xf numFmtId="0" fontId="4" fillId="0" borderId="0" xfId="0" applyFont="1"/>
    <xf numFmtId="0" fontId="3" fillId="0" borderId="0" xfId="0" applyFont="1" applyAlignment="1">
      <alignment vertical="center"/>
    </xf>
    <xf numFmtId="0" fontId="5" fillId="0" borderId="0" xfId="0" applyFont="1"/>
    <xf numFmtId="0" fontId="6" fillId="0" borderId="0" xfId="0" applyFont="1" applyAlignment="1">
      <alignment vertical="center"/>
    </xf>
    <xf numFmtId="0" fontId="12" fillId="3" borderId="8" xfId="0" applyFont="1" applyFill="1" applyBorder="1" applyAlignment="1">
      <alignment horizontal="center" vertical="center" wrapText="1"/>
    </xf>
    <xf numFmtId="0" fontId="12" fillId="3" borderId="8" xfId="0" applyFont="1" applyFill="1" applyBorder="1" applyAlignment="1">
      <alignment vertical="center" wrapText="1"/>
    </xf>
    <xf numFmtId="0" fontId="7" fillId="0" borderId="10" xfId="0" applyFont="1" applyBorder="1" applyAlignment="1">
      <alignment vertical="center" wrapText="1"/>
    </xf>
    <xf numFmtId="0" fontId="7" fillId="0" borderId="2" xfId="0" applyFont="1" applyBorder="1" applyAlignment="1">
      <alignment vertical="center" wrapText="1"/>
    </xf>
    <xf numFmtId="0" fontId="12" fillId="3" borderId="2" xfId="0" applyFont="1" applyFill="1" applyBorder="1" applyAlignment="1">
      <alignment horizontal="center" vertical="center" wrapText="1"/>
    </xf>
    <xf numFmtId="0" fontId="12" fillId="3" borderId="2" xfId="0" applyFont="1" applyFill="1" applyBorder="1" applyAlignment="1">
      <alignment vertical="center" wrapText="1"/>
    </xf>
    <xf numFmtId="0" fontId="7" fillId="3" borderId="10" xfId="0" applyFont="1" applyFill="1" applyBorder="1" applyAlignment="1">
      <alignment vertical="center" wrapText="1"/>
    </xf>
    <xf numFmtId="0" fontId="7" fillId="3" borderId="2" xfId="0" applyFont="1" applyFill="1" applyBorder="1" applyAlignment="1">
      <alignment vertical="center" wrapText="1"/>
    </xf>
    <xf numFmtId="0" fontId="12" fillId="0" borderId="2" xfId="0" applyFont="1" applyBorder="1" applyAlignment="1">
      <alignment horizontal="center" vertical="center" wrapText="1"/>
    </xf>
    <xf numFmtId="0" fontId="12" fillId="0" borderId="2" xfId="0" applyFont="1" applyBorder="1" applyAlignment="1">
      <alignment horizontal="left" vertical="center" wrapText="1"/>
    </xf>
    <xf numFmtId="3" fontId="12" fillId="0" borderId="2" xfId="0" applyNumberFormat="1" applyFont="1" applyBorder="1" applyAlignment="1">
      <alignment horizontal="center" vertical="center" wrapText="1"/>
    </xf>
    <xf numFmtId="0" fontId="12" fillId="3" borderId="2" xfId="0" applyFont="1" applyFill="1" applyBorder="1" applyAlignment="1">
      <alignment horizontal="left" vertical="center" wrapText="1"/>
    </xf>
    <xf numFmtId="0" fontId="13" fillId="3" borderId="10" xfId="0" applyFont="1" applyFill="1" applyBorder="1" applyAlignment="1">
      <alignment vertical="center" wrapText="1"/>
    </xf>
    <xf numFmtId="0" fontId="14" fillId="3" borderId="2" xfId="0" applyFont="1" applyFill="1" applyBorder="1" applyAlignment="1">
      <alignment vertical="center" wrapText="1"/>
    </xf>
    <xf numFmtId="0" fontId="13" fillId="0" borderId="2" xfId="0" applyFont="1" applyBorder="1" applyAlignment="1">
      <alignment horizontal="center" vertical="center" wrapText="1"/>
    </xf>
    <xf numFmtId="0" fontId="13" fillId="0" borderId="2" xfId="0" applyFont="1" applyBorder="1" applyAlignment="1">
      <alignment horizontal="left" vertical="center" wrapText="1"/>
    </xf>
    <xf numFmtId="0" fontId="14" fillId="3" borderId="2" xfId="0" applyFont="1" applyFill="1" applyBorder="1" applyAlignment="1">
      <alignment horizontal="center" vertical="center" wrapText="1"/>
    </xf>
    <xf numFmtId="3" fontId="15" fillId="3" borderId="2" xfId="0" applyNumberFormat="1" applyFont="1" applyFill="1" applyBorder="1" applyAlignment="1">
      <alignment horizontal="center" vertical="center" wrapText="1"/>
    </xf>
    <xf numFmtId="0" fontId="15" fillId="3" borderId="2" xfId="0" applyFont="1" applyFill="1" applyBorder="1" applyAlignment="1">
      <alignment horizontal="center" vertical="center" wrapText="1"/>
    </xf>
    <xf numFmtId="4" fontId="12" fillId="4" borderId="2" xfId="0" applyNumberFormat="1" applyFont="1" applyFill="1" applyBorder="1" applyAlignment="1">
      <alignment horizontal="center" vertical="center" wrapText="1"/>
    </xf>
    <xf numFmtId="4" fontId="12" fillId="0" borderId="2" xfId="0" applyNumberFormat="1" applyFont="1" applyBorder="1" applyAlignment="1">
      <alignment horizontal="center" vertical="center" wrapText="1"/>
    </xf>
    <xf numFmtId="4" fontId="0" fillId="0" borderId="0" xfId="0" applyNumberFormat="1"/>
    <xf numFmtId="0" fontId="11" fillId="3" borderId="2" xfId="0" applyFont="1" applyFill="1" applyBorder="1" applyAlignment="1">
      <alignment vertical="center" wrapText="1"/>
    </xf>
    <xf numFmtId="0" fontId="13" fillId="4" borderId="2" xfId="0" applyFont="1" applyFill="1" applyBorder="1" applyAlignment="1">
      <alignment horizontal="center" vertical="center" wrapText="1"/>
    </xf>
    <xf numFmtId="3" fontId="13" fillId="0" borderId="2" xfId="0" applyNumberFormat="1" applyFont="1" applyBorder="1" applyAlignment="1">
      <alignment horizontal="center" vertical="center" wrapText="1"/>
    </xf>
    <xf numFmtId="4" fontId="11" fillId="3" borderId="2" xfId="0" applyNumberFormat="1" applyFont="1" applyFill="1" applyBorder="1" applyAlignment="1">
      <alignment horizontal="right" vertical="center" wrapText="1"/>
    </xf>
    <xf numFmtId="0" fontId="8" fillId="3" borderId="10" xfId="0" applyFont="1" applyFill="1" applyBorder="1" applyAlignment="1">
      <alignment vertical="center" wrapText="1"/>
    </xf>
    <xf numFmtId="0" fontId="12" fillId="4" borderId="2" xfId="0" applyFont="1" applyFill="1" applyBorder="1" applyAlignment="1">
      <alignment horizontal="center" vertical="center" wrapText="1"/>
    </xf>
    <xf numFmtId="0" fontId="12" fillId="4" borderId="2" xfId="0" applyFont="1" applyFill="1" applyBorder="1" applyAlignment="1">
      <alignment horizontal="left" vertical="center" wrapText="1"/>
    </xf>
    <xf numFmtId="0" fontId="8" fillId="0" borderId="10" xfId="0" applyFont="1" applyBorder="1" applyAlignment="1">
      <alignment vertical="center" wrapText="1"/>
    </xf>
    <xf numFmtId="0" fontId="13" fillId="3" borderId="2" xfId="0" applyFont="1" applyFill="1" applyBorder="1" applyAlignment="1">
      <alignment horizontal="center" vertical="center" wrapText="1"/>
    </xf>
    <xf numFmtId="0" fontId="13" fillId="3" borderId="2" xfId="0" applyFont="1" applyFill="1" applyBorder="1" applyAlignment="1">
      <alignment horizontal="left" vertical="center" wrapText="1"/>
    </xf>
    <xf numFmtId="4" fontId="13" fillId="0" borderId="2" xfId="0" applyNumberFormat="1" applyFont="1" applyBorder="1" applyAlignment="1">
      <alignment horizontal="center" vertical="center" wrapText="1"/>
    </xf>
    <xf numFmtId="4" fontId="13" fillId="0" borderId="2" xfId="0" applyNumberFormat="1" applyFont="1" applyBorder="1" applyAlignment="1">
      <alignment horizontal="center" vertical="center"/>
    </xf>
    <xf numFmtId="0" fontId="8" fillId="3" borderId="2" xfId="0" applyFont="1" applyFill="1" applyBorder="1" applyAlignment="1">
      <alignment vertical="center" wrapText="1"/>
    </xf>
    <xf numFmtId="4" fontId="14" fillId="3" borderId="2" xfId="0" applyNumberFormat="1" applyFont="1" applyFill="1" applyBorder="1" applyAlignment="1">
      <alignment vertical="top" wrapText="1"/>
    </xf>
    <xf numFmtId="0" fontId="13" fillId="3" borderId="2" xfId="0" applyFont="1" applyFill="1" applyBorder="1" applyAlignment="1">
      <alignment vertical="center" wrapText="1"/>
    </xf>
    <xf numFmtId="0" fontId="13" fillId="3" borderId="2" xfId="0" applyFont="1" applyFill="1" applyBorder="1" applyAlignment="1">
      <alignment vertical="top" wrapText="1"/>
    </xf>
    <xf numFmtId="0" fontId="8" fillId="4" borderId="10" xfId="0" applyFont="1" applyFill="1" applyBorder="1" applyAlignment="1">
      <alignment vertical="center" wrapText="1"/>
    </xf>
    <xf numFmtId="4" fontId="13" fillId="4" borderId="2" xfId="0" applyNumberFormat="1" applyFont="1" applyFill="1" applyBorder="1" applyAlignment="1">
      <alignment horizontal="center" vertical="center" wrapText="1"/>
    </xf>
    <xf numFmtId="4" fontId="14" fillId="3" borderId="2" xfId="0" applyNumberFormat="1" applyFont="1" applyFill="1" applyBorder="1" applyAlignment="1">
      <alignment horizontal="center" vertical="center" wrapText="1"/>
    </xf>
    <xf numFmtId="4" fontId="14" fillId="3" borderId="2" xfId="0" applyNumberFormat="1" applyFont="1" applyFill="1" applyBorder="1" applyAlignment="1">
      <alignment vertical="center" wrapText="1"/>
    </xf>
    <xf numFmtId="3" fontId="12" fillId="4" borderId="2" xfId="0" applyNumberFormat="1" applyFont="1" applyFill="1" applyBorder="1" applyAlignment="1">
      <alignment horizontal="center" vertical="center" wrapText="1"/>
    </xf>
    <xf numFmtId="4" fontId="1" fillId="0" borderId="0" xfId="0" applyNumberFormat="1" applyFont="1"/>
    <xf numFmtId="0" fontId="8" fillId="3" borderId="2" xfId="0" applyFont="1" applyFill="1" applyBorder="1" applyAlignment="1">
      <alignment horizontal="center" vertical="center" wrapText="1"/>
    </xf>
    <xf numFmtId="0" fontId="19" fillId="3" borderId="2" xfId="0" applyFont="1" applyFill="1" applyBorder="1" applyAlignment="1">
      <alignment vertical="top" wrapText="1"/>
    </xf>
    <xf numFmtId="4" fontId="19" fillId="3" borderId="2" xfId="0" applyNumberFormat="1" applyFont="1" applyFill="1" applyBorder="1" applyAlignment="1">
      <alignment vertical="top" wrapText="1"/>
    </xf>
    <xf numFmtId="4" fontId="20" fillId="0" borderId="2" xfId="0" applyNumberFormat="1" applyFont="1" applyBorder="1" applyAlignment="1">
      <alignment horizontal="center" vertical="center" wrapText="1"/>
    </xf>
    <xf numFmtId="4" fontId="18" fillId="3" borderId="2" xfId="0" applyNumberFormat="1" applyFont="1" applyFill="1" applyBorder="1" applyAlignment="1">
      <alignment vertical="top" wrapText="1"/>
    </xf>
    <xf numFmtId="0" fontId="18" fillId="3" borderId="2" xfId="0" applyFont="1" applyFill="1" applyBorder="1" applyAlignment="1">
      <alignment vertical="top" wrapText="1"/>
    </xf>
    <xf numFmtId="0" fontId="21" fillId="3" borderId="2" xfId="0" applyFont="1" applyFill="1" applyBorder="1" applyAlignment="1">
      <alignment vertical="top" wrapText="1"/>
    </xf>
    <xf numFmtId="0" fontId="14" fillId="3" borderId="10" xfId="0" applyFont="1" applyFill="1" applyBorder="1" applyAlignment="1">
      <alignment vertical="center" wrapText="1"/>
    </xf>
    <xf numFmtId="0" fontId="13" fillId="4" borderId="2" xfId="0" applyFont="1" applyFill="1" applyBorder="1" applyAlignment="1">
      <alignment horizontal="left" vertical="center" wrapText="1"/>
    </xf>
    <xf numFmtId="4" fontId="13" fillId="3" borderId="2" xfId="0" applyNumberFormat="1" applyFont="1" applyFill="1" applyBorder="1" applyAlignment="1">
      <alignment horizontal="center" vertical="top" wrapText="1"/>
    </xf>
    <xf numFmtId="0" fontId="13" fillId="0" borderId="14" xfId="0" applyFont="1" applyBorder="1" applyAlignment="1">
      <alignment horizontal="left" vertical="center" wrapText="1"/>
    </xf>
    <xf numFmtId="4" fontId="13" fillId="3" borderId="2" xfId="0" applyNumberFormat="1" applyFont="1" applyFill="1" applyBorder="1" applyAlignment="1">
      <alignment vertical="top" wrapText="1"/>
    </xf>
    <xf numFmtId="0" fontId="20" fillId="0" borderId="2" xfId="0" applyFont="1" applyBorder="1" applyAlignment="1">
      <alignment horizontal="center" vertical="center" wrapText="1"/>
    </xf>
    <xf numFmtId="4" fontId="17" fillId="0" borderId="0" xfId="0" applyNumberFormat="1" applyFont="1" applyAlignment="1">
      <alignment horizontal="center" vertical="center" wrapText="1"/>
    </xf>
    <xf numFmtId="4" fontId="12" fillId="3" borderId="2" xfId="0" applyNumberFormat="1" applyFont="1" applyFill="1" applyBorder="1" applyAlignment="1">
      <alignment horizontal="center" vertical="center" wrapText="1"/>
    </xf>
    <xf numFmtId="4" fontId="12" fillId="3" borderId="2" xfId="0" applyNumberFormat="1" applyFont="1" applyFill="1" applyBorder="1" applyAlignment="1">
      <alignment vertical="center" wrapText="1"/>
    </xf>
    <xf numFmtId="3" fontId="13" fillId="4" borderId="2" xfId="0" applyNumberFormat="1" applyFont="1" applyFill="1" applyBorder="1" applyAlignment="1">
      <alignment horizontal="center" vertical="center" wrapText="1"/>
    </xf>
    <xf numFmtId="4" fontId="13" fillId="3" borderId="2" xfId="0" applyNumberFormat="1" applyFont="1" applyFill="1" applyBorder="1" applyAlignment="1">
      <alignment horizontal="center" vertical="center" wrapText="1"/>
    </xf>
    <xf numFmtId="0" fontId="22" fillId="0" borderId="2" xfId="0" applyFont="1" applyBorder="1" applyAlignment="1">
      <alignment horizontal="center" vertical="center"/>
    </xf>
    <xf numFmtId="0" fontId="14" fillId="3" borderId="2" xfId="0" applyFont="1" applyFill="1" applyBorder="1" applyAlignment="1">
      <alignment vertical="top" wrapText="1"/>
    </xf>
    <xf numFmtId="0" fontId="14" fillId="3" borderId="2" xfId="0" applyFont="1" applyFill="1" applyBorder="1" applyAlignment="1">
      <alignment horizontal="left" vertical="center" wrapText="1"/>
    </xf>
    <xf numFmtId="0" fontId="0" fillId="0" borderId="0" xfId="0" applyAlignment="1">
      <alignment horizontal="center"/>
    </xf>
    <xf numFmtId="0" fontId="0" fillId="0" borderId="15" xfId="0" applyBorder="1"/>
    <xf numFmtId="0" fontId="0" fillId="0" borderId="15" xfId="0" applyBorder="1" applyAlignment="1">
      <alignment horizontal="center"/>
    </xf>
    <xf numFmtId="0" fontId="0" fillId="7" borderId="15" xfId="0" applyFill="1" applyBorder="1"/>
    <xf numFmtId="0" fontId="26" fillId="7" borderId="15" xfId="0" applyFont="1" applyFill="1" applyBorder="1" applyAlignment="1">
      <alignment horizontal="right" vertical="center"/>
    </xf>
    <xf numFmtId="0" fontId="27" fillId="0" borderId="0" xfId="0" applyFont="1"/>
    <xf numFmtId="0" fontId="27" fillId="0" borderId="0" xfId="0" applyFont="1" applyAlignment="1">
      <alignment horizontal="center"/>
    </xf>
    <xf numFmtId="0" fontId="28" fillId="0" borderId="0" xfId="0" applyFont="1"/>
    <xf numFmtId="0" fontId="29" fillId="2" borderId="2" xfId="0" applyFont="1" applyFill="1" applyBorder="1" applyAlignment="1">
      <alignment horizontal="center" vertical="center" wrapText="1"/>
    </xf>
    <xf numFmtId="0" fontId="29" fillId="5" borderId="2" xfId="0" applyFont="1" applyFill="1" applyBorder="1" applyAlignment="1">
      <alignment horizontal="center" vertical="center" wrapText="1"/>
    </xf>
    <xf numFmtId="0" fontId="30" fillId="0" borderId="2" xfId="0" applyFont="1" applyBorder="1" applyAlignment="1">
      <alignment horizontal="center" vertical="center" wrapText="1"/>
    </xf>
    <xf numFmtId="4" fontId="30" fillId="0" borderId="2" xfId="0" applyNumberFormat="1" applyFont="1" applyBorder="1" applyAlignment="1">
      <alignment horizontal="center" vertical="center" wrapText="1"/>
    </xf>
    <xf numFmtId="0" fontId="30" fillId="0" borderId="2" xfId="0" applyFont="1" applyBorder="1" applyAlignment="1">
      <alignment horizontal="left" vertical="center" wrapText="1"/>
    </xf>
    <xf numFmtId="0" fontId="17" fillId="0" borderId="0" xfId="0" applyFont="1" applyAlignment="1">
      <alignment horizontal="center" vertical="center" wrapText="1"/>
    </xf>
    <xf numFmtId="0" fontId="30" fillId="0" borderId="0" xfId="0" applyFont="1" applyAlignment="1">
      <alignment horizontal="center" vertical="center" wrapText="1"/>
    </xf>
    <xf numFmtId="0" fontId="4" fillId="0" borderId="0" xfId="0" applyFont="1" applyAlignment="1">
      <alignment horizontal="left" vertical="center"/>
    </xf>
    <xf numFmtId="0" fontId="4" fillId="0" borderId="0" xfId="0" applyFont="1" applyAlignment="1">
      <alignment vertical="center"/>
    </xf>
    <xf numFmtId="0" fontId="3" fillId="0" borderId="0" xfId="0" applyFont="1"/>
    <xf numFmtId="0" fontId="13" fillId="0" borderId="0" xfId="0" applyFont="1"/>
    <xf numFmtId="0" fontId="13" fillId="0" borderId="2" xfId="0" applyFont="1" applyBorder="1" applyAlignment="1">
      <alignment vertical="top" wrapText="1"/>
    </xf>
    <xf numFmtId="0" fontId="0" fillId="0" borderId="0" xfId="0" applyAlignment="1">
      <alignment wrapText="1"/>
    </xf>
    <xf numFmtId="4" fontId="30" fillId="0" borderId="2" xfId="2" quotePrefix="1" applyNumberFormat="1" applyFont="1" applyBorder="1" applyAlignment="1">
      <alignment horizontal="center" vertical="center"/>
    </xf>
    <xf numFmtId="4" fontId="30" fillId="0" borderId="1" xfId="0" applyNumberFormat="1" applyFont="1" applyBorder="1" applyAlignment="1">
      <alignment horizontal="center" vertical="center" wrapText="1"/>
    </xf>
    <xf numFmtId="4" fontId="30" fillId="0" borderId="2" xfId="2" quotePrefix="1" applyNumberFormat="1" applyFont="1" applyBorder="1" applyAlignment="1">
      <alignment horizontal="center" vertical="center" wrapText="1"/>
    </xf>
    <xf numFmtId="0" fontId="29" fillId="0" borderId="2" xfId="0" applyFont="1" applyBorder="1"/>
    <xf numFmtId="4" fontId="34" fillId="0" borderId="2" xfId="2" quotePrefix="1" applyNumberFormat="1" applyFont="1" applyBorder="1" applyAlignment="1">
      <alignment horizontal="center" vertical="center" wrapText="1"/>
    </xf>
    <xf numFmtId="0" fontId="8" fillId="0" borderId="2" xfId="0" applyFont="1" applyBorder="1" applyAlignment="1">
      <alignment vertical="center"/>
    </xf>
    <xf numFmtId="0" fontId="7" fillId="4" borderId="2" xfId="0" applyFont="1" applyFill="1" applyBorder="1" applyAlignment="1">
      <alignment vertical="center" wrapText="1"/>
    </xf>
    <xf numFmtId="4" fontId="14" fillId="3" borderId="2" xfId="0" applyNumberFormat="1" applyFont="1" applyFill="1" applyBorder="1" applyAlignment="1">
      <alignment horizontal="center" vertical="center"/>
    </xf>
    <xf numFmtId="1" fontId="12" fillId="4" borderId="2" xfId="0" applyNumberFormat="1" applyFont="1" applyFill="1" applyBorder="1" applyAlignment="1">
      <alignment horizontal="center" vertical="center" wrapText="1"/>
    </xf>
    <xf numFmtId="4" fontId="12" fillId="3" borderId="2" xfId="0" applyNumberFormat="1" applyFont="1" applyFill="1" applyBorder="1" applyAlignment="1">
      <alignment vertical="top" wrapText="1"/>
    </xf>
    <xf numFmtId="4" fontId="23" fillId="3" borderId="2" xfId="0" applyNumberFormat="1" applyFont="1" applyFill="1" applyBorder="1" applyAlignment="1">
      <alignment horizontal="center" vertical="center" wrapText="1"/>
    </xf>
    <xf numFmtId="4" fontId="24" fillId="3" borderId="2" xfId="0" applyNumberFormat="1" applyFont="1" applyFill="1" applyBorder="1" applyAlignment="1">
      <alignment horizontal="center" vertical="center" wrapText="1"/>
    </xf>
    <xf numFmtId="0" fontId="13" fillId="4" borderId="2" xfId="0" applyFont="1" applyFill="1" applyBorder="1" applyAlignment="1">
      <alignment horizontal="center" vertical="center"/>
    </xf>
    <xf numFmtId="0" fontId="25" fillId="3" borderId="2" xfId="0" applyFont="1" applyFill="1" applyBorder="1" applyAlignment="1">
      <alignment wrapText="1"/>
    </xf>
    <xf numFmtId="0" fontId="7" fillId="4" borderId="7" xfId="0" applyFont="1" applyFill="1" applyBorder="1" applyAlignment="1">
      <alignment vertical="center" wrapText="1"/>
    </xf>
    <xf numFmtId="0" fontId="7" fillId="4" borderId="8" xfId="0" applyFont="1" applyFill="1" applyBorder="1" applyAlignment="1">
      <alignment horizontal="left" vertical="center" wrapText="1"/>
    </xf>
    <xf numFmtId="0" fontId="7" fillId="6" borderId="2" xfId="0" applyFont="1" applyFill="1" applyBorder="1" applyAlignment="1">
      <alignment vertical="center" wrapText="1"/>
    </xf>
    <xf numFmtId="0" fontId="16" fillId="6" borderId="2" xfId="0" applyFont="1" applyFill="1" applyBorder="1" applyAlignment="1">
      <alignment vertical="center" wrapText="1"/>
    </xf>
    <xf numFmtId="0" fontId="13" fillId="6" borderId="2" xfId="0" applyFont="1" applyFill="1" applyBorder="1" applyAlignment="1">
      <alignment vertical="center" wrapText="1"/>
    </xf>
    <xf numFmtId="0" fontId="0" fillId="4" borderId="0" xfId="0" applyFill="1"/>
    <xf numFmtId="0" fontId="7" fillId="0" borderId="2" xfId="0" applyFont="1" applyFill="1" applyBorder="1" applyAlignment="1">
      <alignment vertical="center" wrapText="1"/>
    </xf>
    <xf numFmtId="4" fontId="16" fillId="3" borderId="2" xfId="0" applyNumberFormat="1" applyFont="1" applyFill="1" applyBorder="1" applyAlignment="1">
      <alignment horizontal="center" vertical="top" wrapText="1"/>
    </xf>
    <xf numFmtId="0" fontId="13" fillId="3" borderId="6" xfId="0" applyFont="1" applyFill="1" applyBorder="1" applyAlignment="1">
      <alignment vertical="top" wrapText="1"/>
    </xf>
    <xf numFmtId="0" fontId="7" fillId="4" borderId="2" xfId="0" applyFont="1" applyFill="1" applyBorder="1" applyAlignment="1">
      <alignment horizontal="left" vertical="center" wrapText="1"/>
    </xf>
    <xf numFmtId="0" fontId="8" fillId="6" borderId="2" xfId="0" applyFont="1" applyFill="1" applyBorder="1" applyAlignment="1">
      <alignment vertical="center" wrapText="1"/>
    </xf>
    <xf numFmtId="0" fontId="7" fillId="3" borderId="21" xfId="0" applyFont="1" applyFill="1" applyBorder="1" applyAlignment="1">
      <alignment vertical="center" wrapText="1"/>
    </xf>
    <xf numFmtId="0" fontId="12" fillId="3" borderId="11" xfId="0" applyFont="1" applyFill="1" applyBorder="1" applyAlignment="1">
      <alignment horizontal="center" vertical="center" wrapText="1"/>
    </xf>
    <xf numFmtId="0" fontId="17" fillId="0" borderId="0" xfId="0" applyFont="1" applyBorder="1" applyAlignment="1">
      <alignment horizontal="center" vertical="center" wrapText="1"/>
    </xf>
    <xf numFmtId="4" fontId="12" fillId="4" borderId="12" xfId="0" applyNumberFormat="1" applyFont="1" applyFill="1" applyBorder="1" applyAlignment="1">
      <alignment horizontal="center" vertical="center" wrapText="1"/>
    </xf>
    <xf numFmtId="3" fontId="2" fillId="4" borderId="2" xfId="0" applyNumberFormat="1" applyFont="1" applyFill="1" applyBorder="1" applyAlignment="1">
      <alignment horizontal="center" vertical="center"/>
    </xf>
    <xf numFmtId="0" fontId="2" fillId="0" borderId="15" xfId="0" applyFont="1" applyBorder="1"/>
    <xf numFmtId="0" fontId="2" fillId="7" borderId="15" xfId="0" applyFont="1" applyFill="1" applyBorder="1"/>
    <xf numFmtId="0" fontId="36" fillId="7" borderId="15" xfId="0" applyFont="1" applyFill="1" applyBorder="1" applyAlignment="1">
      <alignment horizontal="right" vertical="center"/>
    </xf>
    <xf numFmtId="0" fontId="11" fillId="4" borderId="0" xfId="0" applyFont="1" applyFill="1" applyAlignment="1">
      <alignment vertical="center" wrapText="1"/>
    </xf>
    <xf numFmtId="4" fontId="11" fillId="4" borderId="0" xfId="0" applyNumberFormat="1" applyFont="1" applyFill="1" applyAlignment="1">
      <alignment vertical="center" wrapText="1"/>
    </xf>
    <xf numFmtId="0" fontId="12" fillId="3" borderId="10" xfId="0" applyFont="1" applyFill="1" applyBorder="1" applyAlignment="1">
      <alignment horizontal="center" vertical="center" wrapText="1"/>
    </xf>
    <xf numFmtId="0" fontId="8" fillId="4" borderId="22" xfId="0" applyFont="1" applyFill="1" applyBorder="1" applyAlignment="1">
      <alignment vertical="center" wrapText="1"/>
    </xf>
    <xf numFmtId="0" fontId="8" fillId="6" borderId="10" xfId="0" applyFont="1" applyFill="1" applyBorder="1" applyAlignment="1">
      <alignment vertical="center" wrapText="1"/>
    </xf>
    <xf numFmtId="0" fontId="7" fillId="4" borderId="10" xfId="0" applyFont="1" applyFill="1" applyBorder="1" applyAlignment="1">
      <alignment vertical="center" wrapText="1"/>
    </xf>
    <xf numFmtId="0" fontId="7" fillId="6" borderId="10" xfId="0" applyFont="1" applyFill="1" applyBorder="1" applyAlignment="1">
      <alignment vertical="center" wrapText="1"/>
    </xf>
    <xf numFmtId="0" fontId="13" fillId="6" borderId="10" xfId="0" applyFont="1" applyFill="1" applyBorder="1" applyAlignment="1">
      <alignment vertical="center" wrapText="1"/>
    </xf>
    <xf numFmtId="0" fontId="13" fillId="0" borderId="0" xfId="0" applyFont="1" applyBorder="1" applyAlignment="1">
      <alignment wrapText="1"/>
    </xf>
    <xf numFmtId="0" fontId="9" fillId="3" borderId="13" xfId="0" applyFont="1" applyFill="1" applyBorder="1"/>
    <xf numFmtId="0" fontId="9" fillId="3" borderId="14" xfId="0" applyFont="1" applyFill="1" applyBorder="1"/>
    <xf numFmtId="0" fontId="13" fillId="0" borderId="14" xfId="0" applyFont="1" applyBorder="1" applyAlignment="1">
      <alignment horizontal="center" vertical="center"/>
    </xf>
    <xf numFmtId="3" fontId="12" fillId="4" borderId="14" xfId="0" applyNumberFormat="1" applyFont="1" applyFill="1" applyBorder="1" applyAlignment="1">
      <alignment horizontal="center" vertical="center" wrapText="1"/>
    </xf>
    <xf numFmtId="0" fontId="14" fillId="3" borderId="1" xfId="0" applyFont="1" applyFill="1" applyBorder="1" applyAlignment="1">
      <alignment vertical="center" wrapText="1"/>
    </xf>
    <xf numFmtId="0" fontId="13" fillId="4" borderId="1" xfId="0" applyFont="1" applyFill="1" applyBorder="1" applyAlignment="1">
      <alignment horizontal="center" vertical="center" wrapText="1"/>
    </xf>
    <xf numFmtId="0" fontId="13" fillId="0" borderId="1" xfId="0" applyFont="1" applyBorder="1" applyAlignment="1">
      <alignment horizontal="left" vertical="center" wrapText="1"/>
    </xf>
    <xf numFmtId="0" fontId="13" fillId="0" borderId="1" xfId="0" applyFont="1" applyBorder="1" applyAlignment="1">
      <alignment horizontal="center" vertical="center" wrapText="1"/>
    </xf>
    <xf numFmtId="3" fontId="12" fillId="0" borderId="1" xfId="0" applyNumberFormat="1" applyFont="1" applyBorder="1" applyAlignment="1">
      <alignment horizontal="center" vertical="center" wrapText="1"/>
    </xf>
    <xf numFmtId="0" fontId="13" fillId="3" borderId="1" xfId="0" applyFont="1" applyFill="1" applyBorder="1" applyAlignment="1">
      <alignment horizontal="center" vertical="top" wrapText="1"/>
    </xf>
    <xf numFmtId="0" fontId="13" fillId="3" borderId="1" xfId="0" applyFont="1" applyFill="1" applyBorder="1" applyAlignment="1">
      <alignment vertical="top" wrapText="1"/>
    </xf>
    <xf numFmtId="0" fontId="14" fillId="4" borderId="3" xfId="0" applyFont="1" applyFill="1" applyBorder="1" applyAlignment="1">
      <alignment vertical="center" wrapText="1"/>
    </xf>
    <xf numFmtId="0" fontId="4" fillId="4" borderId="0" xfId="0" applyFont="1" applyFill="1"/>
    <xf numFmtId="0" fontId="8" fillId="4" borderId="16" xfId="0" applyFont="1" applyFill="1" applyBorder="1" applyAlignment="1">
      <alignment vertical="center"/>
    </xf>
    <xf numFmtId="0" fontId="13" fillId="4" borderId="2" xfId="0" applyFont="1" applyFill="1" applyBorder="1" applyAlignment="1">
      <alignment horizontal="left" vertical="top" wrapText="1"/>
    </xf>
    <xf numFmtId="0" fontId="13" fillId="4" borderId="2" xfId="0" applyFont="1" applyFill="1" applyBorder="1" applyAlignment="1">
      <alignment vertical="top" wrapText="1"/>
    </xf>
    <xf numFmtId="0" fontId="12" fillId="4" borderId="2" xfId="0" applyFont="1" applyFill="1" applyBorder="1" applyAlignment="1">
      <alignment vertical="top" wrapText="1"/>
    </xf>
    <xf numFmtId="0" fontId="12" fillId="4" borderId="2" xfId="0" applyFont="1" applyFill="1" applyBorder="1" applyAlignment="1">
      <alignment horizontal="left" vertical="top" wrapText="1"/>
    </xf>
    <xf numFmtId="0" fontId="0" fillId="0" borderId="0" xfId="0" applyAlignment="1">
      <alignment horizontal="center" vertical="center"/>
    </xf>
    <xf numFmtId="0" fontId="12" fillId="3" borderId="9" xfId="0" applyFont="1" applyFill="1" applyBorder="1" applyAlignment="1">
      <alignment horizontal="center" vertical="center" wrapText="1"/>
    </xf>
    <xf numFmtId="0" fontId="13" fillId="3" borderId="11" xfId="0" applyFont="1" applyFill="1" applyBorder="1" applyAlignment="1">
      <alignment horizontal="center" vertical="center" wrapText="1"/>
    </xf>
    <xf numFmtId="0" fontId="0" fillId="0" borderId="15" xfId="0" applyBorder="1" applyAlignment="1">
      <alignment horizontal="center" vertical="center"/>
    </xf>
    <xf numFmtId="0" fontId="4" fillId="0" borderId="18" xfId="0" applyFont="1" applyBorder="1" applyAlignment="1">
      <alignment vertical="top" wrapText="1"/>
    </xf>
    <xf numFmtId="0" fontId="0" fillId="0" borderId="18" xfId="0" applyBorder="1" applyAlignment="1">
      <alignment vertical="top" wrapText="1"/>
    </xf>
    <xf numFmtId="0" fontId="5" fillId="4" borderId="0" xfId="0" applyFont="1" applyFill="1" applyAlignment="1">
      <alignment horizontal="center"/>
    </xf>
    <xf numFmtId="0" fontId="8" fillId="0" borderId="3" xfId="0" applyFont="1" applyBorder="1" applyAlignment="1">
      <alignment vertical="center"/>
    </xf>
    <xf numFmtId="0" fontId="1" fillId="0" borderId="16" xfId="0" applyFont="1" applyBorder="1" applyAlignment="1">
      <alignment vertical="center"/>
    </xf>
    <xf numFmtId="0" fontId="8" fillId="0" borderId="2" xfId="0" applyFont="1" applyBorder="1" applyAlignment="1">
      <alignment vertical="top" wrapText="1"/>
    </xf>
    <xf numFmtId="0" fontId="1" fillId="0" borderId="2" xfId="0" applyFont="1" applyBorder="1" applyAlignment="1">
      <alignment vertical="top" wrapText="1"/>
    </xf>
    <xf numFmtId="0" fontId="7" fillId="0" borderId="2" xfId="0" applyFont="1" applyBorder="1" applyAlignment="1">
      <alignment horizontal="center" vertical="center" wrapText="1"/>
    </xf>
    <xf numFmtId="0" fontId="9" fillId="0" borderId="2" xfId="0" applyFont="1" applyBorder="1" applyAlignment="1">
      <alignment horizontal="center" vertical="center" wrapText="1"/>
    </xf>
    <xf numFmtId="0" fontId="7" fillId="0" borderId="1" xfId="0" applyFont="1" applyBorder="1" applyAlignment="1">
      <alignment horizontal="center" vertical="center" wrapText="1"/>
    </xf>
    <xf numFmtId="0" fontId="9" fillId="0" borderId="6" xfId="0" applyFont="1" applyBorder="1" applyAlignment="1">
      <alignment horizontal="center" vertical="center" wrapText="1"/>
    </xf>
    <xf numFmtId="0" fontId="8" fillId="0" borderId="5" xfId="0" applyFont="1" applyBorder="1" applyAlignment="1">
      <alignment horizontal="center" vertical="center" wrapText="1"/>
    </xf>
    <xf numFmtId="0" fontId="7" fillId="4" borderId="5" xfId="0" applyFont="1" applyFill="1" applyBorder="1" applyAlignment="1">
      <alignment horizontal="center" vertical="center" wrapText="1"/>
    </xf>
    <xf numFmtId="0" fontId="35" fillId="4" borderId="6" xfId="0" applyFont="1" applyFill="1" applyBorder="1" applyAlignment="1">
      <alignment horizontal="center" vertical="center" wrapText="1"/>
    </xf>
    <xf numFmtId="0" fontId="7" fillId="0" borderId="1" xfId="1" applyFont="1" applyBorder="1" applyAlignment="1">
      <alignment horizontal="center" vertical="center" wrapText="1"/>
    </xf>
    <xf numFmtId="0" fontId="9" fillId="0" borderId="5" xfId="0" applyFont="1" applyBorder="1" applyAlignment="1">
      <alignment horizontal="center" vertical="center" wrapText="1"/>
    </xf>
    <xf numFmtId="0" fontId="8" fillId="0" borderId="1"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 xfId="0" applyFont="1" applyBorder="1" applyAlignment="1">
      <alignment horizontal="center" vertical="center" wrapText="1"/>
    </xf>
    <xf numFmtId="0" fontId="7" fillId="4" borderId="3" xfId="1" applyFont="1" applyFill="1" applyBorder="1" applyAlignment="1">
      <alignment horizontal="center" vertical="center" wrapText="1"/>
    </xf>
    <xf numFmtId="0" fontId="9" fillId="4" borderId="4" xfId="0" applyFont="1" applyFill="1" applyBorder="1" applyAlignment="1">
      <alignment horizontal="center" vertical="center" wrapText="1"/>
    </xf>
    <xf numFmtId="0" fontId="7" fillId="0" borderId="3" xfId="1" applyFont="1" applyBorder="1" applyAlignment="1">
      <alignment horizontal="center" vertical="center" wrapText="1"/>
    </xf>
    <xf numFmtId="0" fontId="9" fillId="0" borderId="4" xfId="0" applyFont="1" applyBorder="1" applyAlignment="1">
      <alignment horizontal="center" vertical="center" wrapText="1"/>
    </xf>
    <xf numFmtId="0" fontId="7" fillId="4" borderId="2" xfId="1" applyFont="1" applyFill="1" applyBorder="1" applyAlignment="1">
      <alignment horizontal="center" vertical="center" wrapText="1"/>
    </xf>
    <xf numFmtId="0" fontId="7" fillId="4" borderId="1" xfId="1" applyFont="1" applyFill="1" applyBorder="1" applyAlignment="1">
      <alignment horizontal="center" vertical="center" wrapText="1"/>
    </xf>
    <xf numFmtId="0" fontId="7" fillId="4" borderId="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7" fillId="0" borderId="2" xfId="1" applyFont="1" applyBorder="1" applyAlignment="1">
      <alignment horizontal="center" vertical="center" wrapTex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9" fillId="0" borderId="16" xfId="0" applyFont="1" applyBorder="1" applyAlignment="1">
      <alignment horizontal="left" vertical="center" wrapText="1"/>
    </xf>
    <xf numFmtId="0" fontId="6" fillId="0" borderId="0" xfId="0" applyFont="1" applyAlignment="1">
      <alignment horizontal="left"/>
    </xf>
    <xf numFmtId="0" fontId="6" fillId="0" borderId="0" xfId="0" applyFont="1" applyAlignment="1">
      <alignment horizontal="left" vertical="center"/>
    </xf>
    <xf numFmtId="0" fontId="29" fillId="2" borderId="3" xfId="0" applyFont="1" applyFill="1" applyBorder="1" applyAlignment="1">
      <alignment horizontal="center" vertical="center" wrapText="1"/>
    </xf>
    <xf numFmtId="0" fontId="29" fillId="2" borderId="4" xfId="0" applyFont="1" applyFill="1" applyBorder="1" applyAlignment="1">
      <alignment horizontal="center" vertical="center" wrapText="1"/>
    </xf>
    <xf numFmtId="0" fontId="29" fillId="2" borderId="16" xfId="0" applyFont="1" applyFill="1" applyBorder="1" applyAlignment="1">
      <alignment horizontal="center" vertical="center" wrapText="1"/>
    </xf>
    <xf numFmtId="0" fontId="29" fillId="5" borderId="17" xfId="0" applyFont="1" applyFill="1" applyBorder="1" applyAlignment="1">
      <alignment horizontal="center" vertical="center" wrapText="1"/>
    </xf>
    <xf numFmtId="0" fontId="29" fillId="5" borderId="18" xfId="0" applyFont="1" applyFill="1" applyBorder="1" applyAlignment="1">
      <alignment horizontal="center" vertical="center" wrapText="1"/>
    </xf>
    <xf numFmtId="0" fontId="29" fillId="5" borderId="19" xfId="0" applyFont="1" applyFill="1" applyBorder="1" applyAlignment="1">
      <alignment horizontal="center" vertical="center" wrapText="1"/>
    </xf>
    <xf numFmtId="0" fontId="29" fillId="2" borderId="2" xfId="0" applyFont="1" applyFill="1" applyBorder="1" applyAlignment="1">
      <alignment horizontal="center" vertical="center" wrapText="1"/>
    </xf>
    <xf numFmtId="0" fontId="29" fillId="2" borderId="18" xfId="0" applyFont="1" applyFill="1" applyBorder="1" applyAlignment="1">
      <alignment horizontal="center" vertical="center" wrapText="1"/>
    </xf>
    <xf numFmtId="0" fontId="29" fillId="2" borderId="20" xfId="0" applyFont="1" applyFill="1" applyBorder="1" applyAlignment="1">
      <alignment horizontal="center" vertical="center" wrapText="1"/>
    </xf>
    <xf numFmtId="0" fontId="29" fillId="5" borderId="2" xfId="0" applyFont="1" applyFill="1" applyBorder="1" applyAlignment="1">
      <alignment horizontal="center" vertical="center" wrapText="1"/>
    </xf>
    <xf numFmtId="0" fontId="29" fillId="5" borderId="3" xfId="0" applyFont="1" applyFill="1" applyBorder="1" applyAlignment="1">
      <alignment horizontal="center" vertical="center" wrapText="1"/>
    </xf>
    <xf numFmtId="0" fontId="29" fillId="5" borderId="4" xfId="0" applyFont="1" applyFill="1" applyBorder="1" applyAlignment="1">
      <alignment horizontal="center" vertical="center" wrapText="1"/>
    </xf>
    <xf numFmtId="0" fontId="29" fillId="5" borderId="16" xfId="0" applyFont="1" applyFill="1" applyBorder="1" applyAlignment="1">
      <alignment horizontal="center" vertical="center" wrapText="1"/>
    </xf>
    <xf numFmtId="0" fontId="30" fillId="0" borderId="1" xfId="0" applyFont="1" applyBorder="1" applyAlignment="1">
      <alignment horizontal="left" vertical="center" wrapText="1"/>
    </xf>
    <xf numFmtId="0" fontId="30" fillId="0" borderId="6" xfId="0" applyFont="1" applyBorder="1" applyAlignment="1">
      <alignment horizontal="left" vertical="center" wrapText="1"/>
    </xf>
    <xf numFmtId="0" fontId="30" fillId="0" borderId="1" xfId="0" applyFont="1" applyBorder="1" applyAlignment="1">
      <alignment horizontal="center" vertical="center" wrapText="1"/>
    </xf>
    <xf numFmtId="0" fontId="30" fillId="0" borderId="6" xfId="0" applyFont="1" applyBorder="1" applyAlignment="1">
      <alignment horizontal="center" vertical="center" wrapText="1"/>
    </xf>
    <xf numFmtId="4" fontId="30" fillId="0" borderId="1" xfId="0" applyNumberFormat="1" applyFont="1" applyBorder="1" applyAlignment="1">
      <alignment horizontal="center" vertical="center" wrapText="1"/>
    </xf>
    <xf numFmtId="4" fontId="30" fillId="0" borderId="6" xfId="0" applyNumberFormat="1" applyFont="1" applyBorder="1" applyAlignment="1">
      <alignment horizontal="center" vertical="center" wrapText="1"/>
    </xf>
    <xf numFmtId="4" fontId="30" fillId="0" borderId="1" xfId="2" quotePrefix="1" applyNumberFormat="1" applyFont="1" applyBorder="1" applyAlignment="1">
      <alignment horizontal="center" vertical="center" wrapText="1"/>
    </xf>
    <xf numFmtId="4" fontId="30" fillId="0" borderId="6" xfId="2" quotePrefix="1" applyNumberFormat="1" applyFont="1" applyBorder="1" applyAlignment="1">
      <alignment horizontal="center" vertical="center" wrapText="1"/>
    </xf>
    <xf numFmtId="0" fontId="29" fillId="0" borderId="1" xfId="0" applyFont="1" applyBorder="1" applyAlignment="1">
      <alignment horizontal="center"/>
    </xf>
    <xf numFmtId="0" fontId="29" fillId="0" borderId="6" xfId="0" applyFont="1" applyBorder="1" applyAlignment="1">
      <alignment horizontal="center"/>
    </xf>
    <xf numFmtId="0" fontId="30" fillId="0" borderId="1" xfId="0" applyFont="1" applyBorder="1" applyAlignment="1">
      <alignment horizontal="center" vertical="center"/>
    </xf>
    <xf numFmtId="0" fontId="30" fillId="0" borderId="6" xfId="0" applyFont="1" applyBorder="1" applyAlignment="1">
      <alignment horizontal="center" vertical="center"/>
    </xf>
    <xf numFmtId="0" fontId="32" fillId="0" borderId="18" xfId="0" applyFont="1" applyBorder="1" applyAlignment="1">
      <alignment horizontal="left"/>
    </xf>
    <xf numFmtId="0" fontId="29" fillId="0" borderId="1" xfId="0" applyFont="1" applyBorder="1" applyAlignment="1">
      <alignment horizontal="left" vertical="center" wrapText="1"/>
    </xf>
    <xf numFmtId="0" fontId="29" fillId="0" borderId="6" xfId="0" applyFont="1" applyBorder="1" applyAlignment="1">
      <alignment horizontal="left" vertical="center" wrapText="1"/>
    </xf>
    <xf numFmtId="0" fontId="29" fillId="0" borderId="1" xfId="0" applyFont="1" applyBorder="1" applyAlignment="1">
      <alignment horizontal="center" vertical="center" wrapText="1"/>
    </xf>
    <xf numFmtId="0" fontId="29" fillId="0" borderId="6" xfId="0" applyFont="1" applyBorder="1" applyAlignment="1">
      <alignment horizontal="center" vertical="center" wrapText="1"/>
    </xf>
    <xf numFmtId="0" fontId="12" fillId="4" borderId="11" xfId="0" applyFont="1" applyFill="1" applyBorder="1" applyAlignment="1">
      <alignment horizontal="center" vertical="center" wrapText="1"/>
    </xf>
    <xf numFmtId="0" fontId="12" fillId="4" borderId="23" xfId="0" applyFont="1" applyFill="1" applyBorder="1" applyAlignment="1">
      <alignment horizontal="center" vertical="center" wrapText="1"/>
    </xf>
  </cellXfs>
  <cellStyles count="3">
    <cellStyle name="Hipersaitas" xfId="2" builtinId="8"/>
    <cellStyle name="Įprastas" xfId="0" builtinId="0"/>
    <cellStyle name="Įprastas 2" xfId="1" xr:uid="{9ED1D7B8-9F6A-48CD-B1B7-E9F008DDA94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microsoft.com/office/2019/04/relationships/externalLinkLongPath" Target="/personal/karolina_narkevic_vilniausregionas_lt/Documents/Dokumentai/VRPT_Planas%202014-2020/2022/2022-02-07_VRPT%20sprendimo%20TS-1%20del%20Priemoniu%20plano%20pakeitimo_priedas_darbinis_2022-02-15.xlsx?6322D796" TargetMode="External"/><Relationship Id="rId1" Type="http://schemas.openxmlformats.org/officeDocument/2006/relationships/externalLinkPath" Target="file:///\\6322D796\2022-02-07_VRPT%20sprendimo%20TS-1%20del%20Priemoniu%20plano%20pakeitimo_priedas_darbinis_2022-02-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lentelė.Projektų charakterist"/>
      <sheetName val="2 lentelė.Vertinimo kriterijai"/>
      <sheetName val="3  lentelė.Projektų aprašymai"/>
      <sheetName val="4. Bendra lentelė"/>
      <sheetName val="408"/>
      <sheetName val="905"/>
      <sheetName val="019"/>
      <sheetName val="019 (2)"/>
    </sheetNames>
    <sheetDataSet>
      <sheetData sheetId="0"/>
      <sheetData sheetId="1"/>
      <sheetData sheetId="2"/>
      <sheetData sheetId="3">
        <row r="16">
          <cell r="H16" t="str">
            <v>Paslaugų ir asmenų aptarnavimo kokybės gerinimas Elektrėnų savivaldybėje</v>
          </cell>
        </row>
      </sheetData>
      <sheetData sheetId="4"/>
      <sheetData sheetId="5"/>
      <sheetData sheetId="6"/>
      <sheetData sheetId="7"/>
    </sheetDataSet>
  </externalBook>
</externalLink>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32083-FFDB-4C02-84C6-723318E5E035}">
  <sheetPr>
    <pageSetUpPr fitToPage="1"/>
  </sheetPr>
  <dimension ref="B1:U39"/>
  <sheetViews>
    <sheetView tabSelected="1" zoomScale="112" zoomScaleNormal="112" workbookViewId="0">
      <selection activeCell="C32" sqref="C32"/>
    </sheetView>
  </sheetViews>
  <sheetFormatPr defaultColWidth="9.109375" defaultRowHeight="14.4" x14ac:dyDescent="0.3"/>
  <cols>
    <col min="1" max="1" width="4.44140625" customWidth="1"/>
    <col min="2" max="2" width="33" customWidth="1"/>
    <col min="3" max="3" width="62" style="114" customWidth="1"/>
    <col min="4" max="4" width="11.5546875" customWidth="1"/>
    <col min="5" max="5" width="15.33203125" customWidth="1"/>
    <col min="6" max="6" width="10.5546875" customWidth="1"/>
    <col min="7" max="7" width="11.33203125" customWidth="1"/>
    <col min="8" max="8" width="10.5546875" customWidth="1"/>
    <col min="10" max="10" width="10.44140625" customWidth="1"/>
    <col min="11" max="11" width="10" customWidth="1"/>
    <col min="12" max="12" width="9.88671875" customWidth="1"/>
    <col min="13" max="13" width="10.5546875" customWidth="1"/>
    <col min="17" max="17" width="10.44140625" customWidth="1"/>
    <col min="18" max="18" width="10" customWidth="1"/>
    <col min="19" max="19" width="9.88671875" customWidth="1"/>
    <col min="20" max="20" width="10.5546875" customWidth="1"/>
    <col min="23" max="23" width="18.5546875" customWidth="1"/>
  </cols>
  <sheetData>
    <row r="1" spans="2:21" ht="15.75" customHeight="1" x14ac:dyDescent="0.3">
      <c r="C1" s="149" t="s">
        <v>326</v>
      </c>
      <c r="N1" s="89"/>
      <c r="U1" s="89"/>
    </row>
    <row r="2" spans="2:21" ht="15.6" x14ac:dyDescent="0.3">
      <c r="C2" s="149" t="s">
        <v>327</v>
      </c>
      <c r="N2" s="90"/>
      <c r="U2" s="90"/>
    </row>
    <row r="3" spans="2:21" ht="15.6" x14ac:dyDescent="0.3">
      <c r="C3" s="149" t="s">
        <v>328</v>
      </c>
      <c r="N3" s="90"/>
      <c r="U3" s="90"/>
    </row>
    <row r="4" spans="2:21" ht="15.6" x14ac:dyDescent="0.3">
      <c r="C4" s="149"/>
      <c r="N4" s="90"/>
      <c r="U4" s="90"/>
    </row>
    <row r="5" spans="2:21" ht="15.6" x14ac:dyDescent="0.3">
      <c r="B5" s="161" t="s">
        <v>372</v>
      </c>
      <c r="C5" s="161"/>
      <c r="D5" s="5"/>
      <c r="N5" s="90"/>
      <c r="U5" s="90"/>
    </row>
    <row r="6" spans="2:21" ht="15.6" x14ac:dyDescent="0.3">
      <c r="B6" s="7" t="s">
        <v>329</v>
      </c>
      <c r="E6" s="91"/>
      <c r="F6" s="91"/>
      <c r="G6" s="91"/>
      <c r="H6" s="91"/>
    </row>
    <row r="7" spans="2:21" x14ac:dyDescent="0.3">
      <c r="B7" s="100" t="s">
        <v>330</v>
      </c>
      <c r="C7" s="150" t="s">
        <v>331</v>
      </c>
      <c r="D7" s="92"/>
    </row>
    <row r="8" spans="2:21" x14ac:dyDescent="0.3">
      <c r="B8" s="162" t="s">
        <v>332</v>
      </c>
      <c r="C8" s="163"/>
    </row>
    <row r="9" spans="2:21" ht="75" customHeight="1" x14ac:dyDescent="0.3">
      <c r="B9" s="93" t="s">
        <v>374</v>
      </c>
      <c r="C9" s="151" t="s">
        <v>333</v>
      </c>
    </row>
    <row r="10" spans="2:21" ht="94.8" customHeight="1" x14ac:dyDescent="0.3">
      <c r="B10" s="93" t="s">
        <v>334</v>
      </c>
      <c r="C10" s="151" t="s">
        <v>335</v>
      </c>
    </row>
    <row r="11" spans="2:21" ht="26.4" x14ac:dyDescent="0.3">
      <c r="B11" s="93" t="s">
        <v>336</v>
      </c>
      <c r="C11" s="152" t="s">
        <v>337</v>
      </c>
    </row>
    <row r="12" spans="2:21" ht="154.19999999999999" customHeight="1" x14ac:dyDescent="0.3">
      <c r="B12" s="93" t="s">
        <v>338</v>
      </c>
      <c r="C12" s="152" t="s">
        <v>339</v>
      </c>
    </row>
    <row r="13" spans="2:21" ht="52.8" x14ac:dyDescent="0.3">
      <c r="B13" s="93" t="s">
        <v>340</v>
      </c>
      <c r="C13" s="152" t="s">
        <v>341</v>
      </c>
    </row>
    <row r="14" spans="2:21" ht="39.6" x14ac:dyDescent="0.3">
      <c r="B14" s="93" t="s">
        <v>342</v>
      </c>
      <c r="C14" s="152" t="s">
        <v>376</v>
      </c>
    </row>
    <row r="15" spans="2:21" ht="39.6" x14ac:dyDescent="0.3">
      <c r="B15" s="93" t="s">
        <v>343</v>
      </c>
      <c r="C15" s="152" t="s">
        <v>344</v>
      </c>
    </row>
    <row r="16" spans="2:21" x14ac:dyDescent="0.3">
      <c r="B16" s="164" t="s">
        <v>345</v>
      </c>
      <c r="C16" s="165"/>
    </row>
    <row r="17" spans="2:4" ht="105.6" x14ac:dyDescent="0.3">
      <c r="B17" s="93" t="s">
        <v>346</v>
      </c>
      <c r="C17" s="153" t="s">
        <v>377</v>
      </c>
    </row>
    <row r="18" spans="2:4" ht="39.6" x14ac:dyDescent="0.3">
      <c r="B18" s="93" t="s">
        <v>347</v>
      </c>
      <c r="C18" s="153" t="s">
        <v>377</v>
      </c>
    </row>
    <row r="19" spans="2:4" ht="154.19999999999999" customHeight="1" x14ac:dyDescent="0.3">
      <c r="B19" s="93" t="s">
        <v>348</v>
      </c>
      <c r="C19" s="154" t="s">
        <v>377</v>
      </c>
    </row>
    <row r="20" spans="2:4" ht="105.6" x14ac:dyDescent="0.3">
      <c r="B20" s="93" t="s">
        <v>349</v>
      </c>
      <c r="C20" s="154" t="s">
        <v>378</v>
      </c>
    </row>
    <row r="21" spans="2:4" ht="26.4" x14ac:dyDescent="0.3">
      <c r="B21" s="93" t="s">
        <v>350</v>
      </c>
      <c r="C21" s="153" t="s">
        <v>377</v>
      </c>
    </row>
    <row r="22" spans="2:4" ht="52.8" x14ac:dyDescent="0.3">
      <c r="B22" s="93" t="s">
        <v>351</v>
      </c>
      <c r="C22" s="153" t="s">
        <v>379</v>
      </c>
    </row>
    <row r="23" spans="2:4" ht="26.4" x14ac:dyDescent="0.3">
      <c r="B23" s="93" t="s">
        <v>352</v>
      </c>
      <c r="C23" s="153" t="s">
        <v>380</v>
      </c>
    </row>
    <row r="24" spans="2:4" x14ac:dyDescent="0.3">
      <c r="B24" s="164" t="s">
        <v>353</v>
      </c>
      <c r="C24" s="165"/>
    </row>
    <row r="25" spans="2:4" ht="39.6" x14ac:dyDescent="0.3">
      <c r="B25" s="93" t="s">
        <v>354</v>
      </c>
      <c r="C25" s="152" t="s">
        <v>355</v>
      </c>
    </row>
    <row r="26" spans="2:4" ht="26.4" x14ac:dyDescent="0.3">
      <c r="B26" s="93" t="s">
        <v>356</v>
      </c>
      <c r="C26" s="152" t="s">
        <v>381</v>
      </c>
    </row>
    <row r="27" spans="2:4" ht="39.6" x14ac:dyDescent="0.3">
      <c r="B27" s="93" t="s">
        <v>357</v>
      </c>
      <c r="C27" s="152" t="s">
        <v>382</v>
      </c>
    </row>
    <row r="28" spans="2:4" ht="39.75" customHeight="1" x14ac:dyDescent="0.3">
      <c r="B28" s="93" t="s">
        <v>358</v>
      </c>
      <c r="C28" s="152" t="s">
        <v>383</v>
      </c>
      <c r="D28" s="94"/>
    </row>
    <row r="29" spans="2:4" ht="39.6" x14ac:dyDescent="0.3">
      <c r="B29" s="93" t="s">
        <v>359</v>
      </c>
      <c r="C29" s="152" t="s">
        <v>360</v>
      </c>
    </row>
    <row r="30" spans="2:4" ht="39.6" x14ac:dyDescent="0.3">
      <c r="B30" s="93" t="s">
        <v>361</v>
      </c>
      <c r="C30" s="152" t="s">
        <v>384</v>
      </c>
    </row>
    <row r="31" spans="2:4" x14ac:dyDescent="0.3">
      <c r="B31" s="164" t="s">
        <v>362</v>
      </c>
      <c r="C31" s="165"/>
    </row>
    <row r="32" spans="2:4" ht="79.2" x14ac:dyDescent="0.3">
      <c r="B32" s="93" t="s">
        <v>363</v>
      </c>
      <c r="C32" s="152" t="s">
        <v>385</v>
      </c>
    </row>
    <row r="33" spans="2:3" ht="26.4" x14ac:dyDescent="0.3">
      <c r="B33" s="93" t="s">
        <v>365</v>
      </c>
      <c r="C33" s="152" t="s">
        <v>364</v>
      </c>
    </row>
    <row r="34" spans="2:3" ht="39.6" x14ac:dyDescent="0.3">
      <c r="B34" s="93" t="s">
        <v>366</v>
      </c>
      <c r="C34" s="152" t="s">
        <v>364</v>
      </c>
    </row>
    <row r="35" spans="2:3" ht="52.8" x14ac:dyDescent="0.3">
      <c r="B35" s="93" t="s">
        <v>367</v>
      </c>
      <c r="C35" s="152" t="s">
        <v>364</v>
      </c>
    </row>
    <row r="36" spans="2:3" x14ac:dyDescent="0.3">
      <c r="B36" s="93" t="s">
        <v>368</v>
      </c>
      <c r="C36" s="152" t="s">
        <v>386</v>
      </c>
    </row>
    <row r="37" spans="2:3" x14ac:dyDescent="0.3">
      <c r="B37" s="93" t="s">
        <v>369</v>
      </c>
      <c r="C37" s="152" t="s">
        <v>364</v>
      </c>
    </row>
    <row r="38" spans="2:3" ht="52.8" x14ac:dyDescent="0.3">
      <c r="B38" s="93" t="s">
        <v>370</v>
      </c>
      <c r="C38" s="152" t="s">
        <v>387</v>
      </c>
    </row>
    <row r="39" spans="2:3" x14ac:dyDescent="0.3">
      <c r="B39" s="159" t="s">
        <v>371</v>
      </c>
      <c r="C39" s="160"/>
    </row>
  </sheetData>
  <mergeCells count="6">
    <mergeCell ref="B39:C39"/>
    <mergeCell ref="B5:C5"/>
    <mergeCell ref="B8:C8"/>
    <mergeCell ref="B16:C16"/>
    <mergeCell ref="B24:C24"/>
    <mergeCell ref="B31:C31"/>
  </mergeCells>
  <pageMargins left="0.25" right="0.25" top="0.75" bottom="0.75" header="0.3" footer="0.3"/>
  <pageSetup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5F9B1-AC5B-44F6-86D3-D85BF5A5DC1D}">
  <sheetPr>
    <pageSetUpPr fitToPage="1"/>
  </sheetPr>
  <dimension ref="A1:U211"/>
  <sheetViews>
    <sheetView topLeftCell="A164" zoomScale="80" zoomScaleNormal="80" zoomScaleSheetLayoutView="80" workbookViewId="0">
      <selection activeCell="B1" sqref="B1:N166"/>
    </sheetView>
  </sheetViews>
  <sheetFormatPr defaultColWidth="9.109375" defaultRowHeight="14.4" x14ac:dyDescent="0.3"/>
  <cols>
    <col min="1" max="1" width="4.44140625" style="114" customWidth="1"/>
    <col min="2" max="2" width="12" customWidth="1"/>
    <col min="3" max="3" width="19.33203125" customWidth="1"/>
    <col min="4" max="4" width="17" style="74" customWidth="1"/>
    <col min="5" max="5" width="18.6640625" customWidth="1"/>
    <col min="6" max="6" width="13.5546875" style="74" customWidth="1"/>
    <col min="7" max="7" width="15.44140625" style="1" customWidth="1"/>
    <col min="8" max="8" width="16.109375" customWidth="1"/>
    <col min="9" max="9" width="16.5546875" customWidth="1"/>
    <col min="10" max="10" width="18.6640625" customWidth="1"/>
    <col min="11" max="11" width="17.33203125" customWidth="1"/>
    <col min="12" max="12" width="15" customWidth="1"/>
    <col min="13" max="13" width="14.44140625" customWidth="1"/>
    <col min="14" max="14" width="9.6640625" style="155" customWidth="1"/>
    <col min="15" max="15" width="18" customWidth="1"/>
    <col min="16" max="17" width="17.33203125" customWidth="1"/>
    <col min="18" max="18" width="20.6640625" customWidth="1"/>
    <col min="19" max="19" width="24.33203125" customWidth="1"/>
    <col min="20" max="20" width="31.88671875" customWidth="1"/>
    <col min="21" max="21" width="12" bestFit="1" customWidth="1"/>
  </cols>
  <sheetData>
    <row r="1" spans="2:14" ht="15.6" x14ac:dyDescent="0.3">
      <c r="B1" s="1"/>
      <c r="C1" s="1"/>
      <c r="D1" s="2"/>
      <c r="E1" s="3"/>
      <c r="F1" s="4"/>
      <c r="G1" s="3"/>
      <c r="H1" s="3"/>
      <c r="I1" s="3"/>
      <c r="J1" s="3"/>
      <c r="L1" s="5" t="s">
        <v>0</v>
      </c>
    </row>
    <row r="2" spans="2:14" ht="15.6" x14ac:dyDescent="0.3">
      <c r="B2" s="1"/>
      <c r="C2" s="1"/>
      <c r="D2" s="2"/>
      <c r="E2" s="6"/>
      <c r="F2" s="4"/>
      <c r="G2" s="6"/>
      <c r="H2" s="6"/>
      <c r="I2" s="6"/>
      <c r="J2" s="6"/>
      <c r="L2" s="5" t="s">
        <v>1</v>
      </c>
    </row>
    <row r="3" spans="2:14" ht="15.6" x14ac:dyDescent="0.3">
      <c r="B3" s="1"/>
      <c r="C3" s="1"/>
      <c r="D3" s="2"/>
      <c r="E3" s="6"/>
      <c r="F3" s="4"/>
      <c r="G3" s="6"/>
      <c r="H3" s="6"/>
      <c r="I3" s="6"/>
      <c r="J3" s="6"/>
      <c r="L3" s="5" t="s">
        <v>2</v>
      </c>
    </row>
    <row r="4" spans="2:14" ht="15.6" x14ac:dyDescent="0.3">
      <c r="B4" s="1"/>
      <c r="C4" s="1"/>
      <c r="D4" s="2"/>
      <c r="E4" s="6"/>
      <c r="F4" s="4"/>
      <c r="G4" s="6"/>
      <c r="H4" s="6"/>
      <c r="I4" s="6"/>
      <c r="J4" s="6"/>
      <c r="L4" s="5"/>
    </row>
    <row r="5" spans="2:14" ht="15.6" x14ac:dyDescent="0.3">
      <c r="B5" s="7" t="s">
        <v>373</v>
      </c>
      <c r="C5" s="7"/>
      <c r="D5" s="2"/>
      <c r="E5" s="6"/>
      <c r="F5" s="4"/>
      <c r="G5" s="6"/>
      <c r="H5" s="6"/>
      <c r="I5" s="6"/>
      <c r="J5" s="6"/>
    </row>
    <row r="6" spans="2:14" ht="15.75" customHeight="1" x14ac:dyDescent="0.3">
      <c r="B6" s="8" t="s">
        <v>3</v>
      </c>
      <c r="C6" s="8"/>
      <c r="D6" s="2"/>
      <c r="E6" s="1"/>
      <c r="F6" s="2"/>
      <c r="H6" s="1"/>
      <c r="I6" s="1"/>
      <c r="J6" s="1"/>
    </row>
    <row r="7" spans="2:14" ht="15" customHeight="1" x14ac:dyDescent="0.3">
      <c r="B7" s="168" t="s">
        <v>4</v>
      </c>
      <c r="C7" s="175" t="s">
        <v>5</v>
      </c>
      <c r="D7" s="177" t="s">
        <v>6</v>
      </c>
      <c r="E7" s="167"/>
      <c r="F7" s="167"/>
      <c r="G7" s="167"/>
      <c r="H7" s="178" t="s">
        <v>7</v>
      </c>
      <c r="I7" s="179"/>
      <c r="J7" s="179"/>
      <c r="K7" s="180" t="s">
        <v>8</v>
      </c>
      <c r="L7" s="181"/>
      <c r="M7" s="181"/>
      <c r="N7" s="166" t="s">
        <v>9</v>
      </c>
    </row>
    <row r="8" spans="2:14" ht="15" customHeight="1" x14ac:dyDescent="0.3">
      <c r="B8" s="174"/>
      <c r="C8" s="170"/>
      <c r="D8" s="168" t="s">
        <v>10</v>
      </c>
      <c r="E8" s="168" t="s">
        <v>11</v>
      </c>
      <c r="F8" s="170" t="s">
        <v>12</v>
      </c>
      <c r="G8" s="171" t="s">
        <v>375</v>
      </c>
      <c r="H8" s="182" t="s">
        <v>13</v>
      </c>
      <c r="I8" s="184" t="s">
        <v>14</v>
      </c>
      <c r="J8" s="183" t="s">
        <v>15</v>
      </c>
      <c r="K8" s="187" t="s">
        <v>13</v>
      </c>
      <c r="L8" s="168" t="s">
        <v>16</v>
      </c>
      <c r="M8" s="173" t="s">
        <v>17</v>
      </c>
      <c r="N8" s="167"/>
    </row>
    <row r="9" spans="2:14" ht="114.75" customHeight="1" thickBot="1" x14ac:dyDescent="0.35">
      <c r="B9" s="169"/>
      <c r="C9" s="176"/>
      <c r="D9" s="169"/>
      <c r="E9" s="169"/>
      <c r="F9" s="169"/>
      <c r="G9" s="172"/>
      <c r="H9" s="183"/>
      <c r="I9" s="185"/>
      <c r="J9" s="186"/>
      <c r="K9" s="173"/>
      <c r="L9" s="176"/>
      <c r="M9" s="174"/>
      <c r="N9" s="167"/>
    </row>
    <row r="10" spans="2:14" ht="48" customHeight="1" x14ac:dyDescent="0.3">
      <c r="B10" s="109" t="s">
        <v>18</v>
      </c>
      <c r="C10" s="110" t="s">
        <v>19</v>
      </c>
      <c r="D10" s="9"/>
      <c r="E10" s="10"/>
      <c r="F10" s="9"/>
      <c r="G10" s="9"/>
      <c r="H10" s="10"/>
      <c r="I10" s="10"/>
      <c r="J10" s="10"/>
      <c r="K10" s="10"/>
      <c r="L10" s="10"/>
      <c r="M10" s="10"/>
      <c r="N10" s="156"/>
    </row>
    <row r="11" spans="2:14" ht="39.6" x14ac:dyDescent="0.3">
      <c r="B11" s="11" t="s">
        <v>20</v>
      </c>
      <c r="C11" s="12" t="s">
        <v>21</v>
      </c>
      <c r="D11" s="13"/>
      <c r="E11" s="14"/>
      <c r="F11" s="13"/>
      <c r="G11" s="13"/>
      <c r="H11" s="14"/>
      <c r="I11" s="14"/>
      <c r="J11" s="14"/>
      <c r="K11" s="14"/>
      <c r="L11" s="14"/>
      <c r="M11" s="14"/>
      <c r="N11" s="121"/>
    </row>
    <row r="12" spans="2:14" ht="108" customHeight="1" x14ac:dyDescent="0.3">
      <c r="B12" s="15"/>
      <c r="C12" s="16"/>
      <c r="D12" s="17" t="s">
        <v>22</v>
      </c>
      <c r="E12" s="18" t="s">
        <v>23</v>
      </c>
      <c r="F12" s="17">
        <v>85</v>
      </c>
      <c r="G12" s="36">
        <v>79.930000000000007</v>
      </c>
      <c r="H12" s="14"/>
      <c r="I12" s="14"/>
      <c r="J12" s="14"/>
      <c r="K12" s="14"/>
      <c r="L12" s="14"/>
      <c r="M12" s="14"/>
      <c r="N12" s="121"/>
    </row>
    <row r="13" spans="2:14" ht="84.75" customHeight="1" x14ac:dyDescent="0.3">
      <c r="B13" s="15"/>
      <c r="C13" s="16"/>
      <c r="D13" s="17" t="s">
        <v>24</v>
      </c>
      <c r="E13" s="18" t="s">
        <v>25</v>
      </c>
      <c r="F13" s="19">
        <v>11000</v>
      </c>
      <c r="G13" s="123">
        <v>18118.52</v>
      </c>
      <c r="H13" s="14"/>
      <c r="I13" s="14"/>
      <c r="J13" s="14"/>
      <c r="K13" s="14"/>
      <c r="L13" s="14"/>
      <c r="M13" s="14"/>
      <c r="N13" s="121"/>
    </row>
    <row r="14" spans="2:14" ht="69.75" customHeight="1" x14ac:dyDescent="0.3">
      <c r="B14" s="11" t="s">
        <v>26</v>
      </c>
      <c r="C14" s="12" t="s">
        <v>27</v>
      </c>
      <c r="D14" s="13"/>
      <c r="E14" s="20"/>
      <c r="F14" s="13"/>
      <c r="G14" s="13"/>
      <c r="H14" s="14"/>
      <c r="I14" s="14"/>
      <c r="J14" s="14"/>
      <c r="K14" s="14"/>
      <c r="L14" s="14"/>
      <c r="M14" s="14"/>
      <c r="N14" s="121"/>
    </row>
    <row r="15" spans="2:14" ht="120.75" customHeight="1" x14ac:dyDescent="0.3">
      <c r="B15" s="15"/>
      <c r="C15" s="16"/>
      <c r="D15" s="17" t="s">
        <v>28</v>
      </c>
      <c r="E15" s="18" t="s">
        <v>29</v>
      </c>
      <c r="F15" s="19">
        <v>77000</v>
      </c>
      <c r="G15" s="51">
        <v>146000</v>
      </c>
      <c r="H15" s="14"/>
      <c r="I15" s="14"/>
      <c r="J15" s="14"/>
      <c r="K15" s="14"/>
      <c r="L15" s="14"/>
      <c r="M15" s="14"/>
      <c r="N15" s="223" t="s">
        <v>30</v>
      </c>
    </row>
    <row r="16" spans="2:14" ht="61.5" customHeight="1" x14ac:dyDescent="0.3">
      <c r="B16" s="11" t="s">
        <v>31</v>
      </c>
      <c r="C16" s="101" t="s">
        <v>32</v>
      </c>
      <c r="D16" s="13"/>
      <c r="E16" s="20"/>
      <c r="F16" s="13"/>
      <c r="G16" s="20"/>
      <c r="H16" s="19">
        <v>32256000</v>
      </c>
      <c r="I16" s="17">
        <v>0</v>
      </c>
      <c r="J16" s="19">
        <v>32256000</v>
      </c>
      <c r="K16" s="17">
        <v>10000000</v>
      </c>
      <c r="L16" s="17">
        <v>0</v>
      </c>
      <c r="M16" s="17">
        <v>10000000</v>
      </c>
      <c r="N16" s="223" t="s">
        <v>30</v>
      </c>
    </row>
    <row r="17" spans="2:15" ht="111.75" customHeight="1" x14ac:dyDescent="0.3">
      <c r="B17" s="21"/>
      <c r="C17" s="22"/>
      <c r="D17" s="32" t="s">
        <v>33</v>
      </c>
      <c r="E17" s="24" t="s">
        <v>34</v>
      </c>
      <c r="F17" s="23">
        <v>220</v>
      </c>
      <c r="G17" s="17">
        <v>0</v>
      </c>
      <c r="H17" s="25"/>
      <c r="I17" s="25"/>
      <c r="J17" s="25"/>
      <c r="K17" s="25"/>
      <c r="L17" s="25"/>
      <c r="M17" s="25"/>
      <c r="N17" s="157"/>
    </row>
    <row r="18" spans="2:15" ht="240" customHeight="1" x14ac:dyDescent="0.3">
      <c r="B18" s="60"/>
      <c r="C18" s="22"/>
      <c r="D18" s="32" t="s">
        <v>35</v>
      </c>
      <c r="E18" s="24" t="s">
        <v>36</v>
      </c>
      <c r="F18" s="23">
        <v>500</v>
      </c>
      <c r="G18" s="17">
        <v>0</v>
      </c>
      <c r="H18" s="25"/>
      <c r="I18" s="25"/>
      <c r="J18" s="25"/>
      <c r="K18" s="26"/>
      <c r="L18" s="27"/>
      <c r="M18" s="26"/>
      <c r="N18" s="223" t="s">
        <v>30</v>
      </c>
    </row>
    <row r="19" spans="2:15" ht="80.25" customHeight="1" x14ac:dyDescent="0.3">
      <c r="B19" s="11" t="s">
        <v>37</v>
      </c>
      <c r="C19" s="12" t="s">
        <v>38</v>
      </c>
      <c r="D19" s="13"/>
      <c r="E19" s="20"/>
      <c r="F19" s="13"/>
      <c r="G19" s="20"/>
      <c r="H19" s="28">
        <v>6959415.2300000004</v>
      </c>
      <c r="I19" s="28">
        <v>6437459.0800000001</v>
      </c>
      <c r="J19" s="28">
        <v>521956.15</v>
      </c>
      <c r="K19" s="29">
        <v>4330010.0299999993</v>
      </c>
      <c r="L19" s="19">
        <v>3885803.63</v>
      </c>
      <c r="M19" s="29">
        <v>444206.4</v>
      </c>
      <c r="N19" s="157"/>
    </row>
    <row r="20" spans="2:15" ht="87.75" customHeight="1" x14ac:dyDescent="0.3">
      <c r="B20" s="21"/>
      <c r="C20" s="31"/>
      <c r="D20" s="32" t="s">
        <v>39</v>
      </c>
      <c r="E20" s="24" t="s">
        <v>40</v>
      </c>
      <c r="F20" s="19">
        <v>176570.9</v>
      </c>
      <c r="G20" s="17">
        <v>0</v>
      </c>
      <c r="H20" s="34"/>
      <c r="I20" s="34"/>
      <c r="J20" s="34"/>
      <c r="K20" s="34"/>
      <c r="L20" s="34"/>
      <c r="M20" s="34"/>
      <c r="N20" s="223" t="s">
        <v>169</v>
      </c>
    </row>
    <row r="21" spans="2:15" ht="97.5" customHeight="1" x14ac:dyDescent="0.3">
      <c r="B21" s="35"/>
      <c r="C21" s="31"/>
      <c r="D21" s="36" t="s">
        <v>41</v>
      </c>
      <c r="E21" s="37" t="s">
        <v>42</v>
      </c>
      <c r="F21" s="36">
        <v>461.24</v>
      </c>
      <c r="G21" s="36">
        <v>456.8</v>
      </c>
      <c r="H21" s="34"/>
      <c r="I21" s="34"/>
      <c r="J21" s="34"/>
      <c r="K21" s="34"/>
      <c r="L21" s="34"/>
      <c r="M21" s="34"/>
      <c r="N21" s="157"/>
    </row>
    <row r="22" spans="2:15" ht="123" customHeight="1" x14ac:dyDescent="0.3">
      <c r="B22" s="35"/>
      <c r="C22" s="22"/>
      <c r="D22" s="36" t="s">
        <v>43</v>
      </c>
      <c r="E22" s="37" t="s">
        <v>44</v>
      </c>
      <c r="F22" s="36">
        <v>1</v>
      </c>
      <c r="G22" s="36">
        <v>1</v>
      </c>
      <c r="H22" s="34"/>
      <c r="I22" s="34"/>
      <c r="J22" s="34"/>
      <c r="K22" s="34"/>
      <c r="L22" s="34"/>
      <c r="M22" s="34"/>
      <c r="N22" s="157"/>
    </row>
    <row r="23" spans="2:15" ht="64.5" customHeight="1" x14ac:dyDescent="0.3">
      <c r="B23" s="38" t="s">
        <v>45</v>
      </c>
      <c r="C23" s="101" t="s">
        <v>46</v>
      </c>
      <c r="D23" s="39"/>
      <c r="E23" s="40"/>
      <c r="F23" s="39"/>
      <c r="G23" s="20"/>
      <c r="H23" s="41">
        <v>6841705.3200000003</v>
      </c>
      <c r="I23" s="41">
        <v>5658422.0899999999</v>
      </c>
      <c r="J23" s="41">
        <v>1183283.23</v>
      </c>
      <c r="K23" s="42">
        <v>2282752.25</v>
      </c>
      <c r="L23" s="41">
        <v>1934362.55</v>
      </c>
      <c r="M23" s="42">
        <v>348389.7</v>
      </c>
      <c r="N23" s="157"/>
      <c r="O23" s="30"/>
    </row>
    <row r="24" spans="2:15" ht="132" x14ac:dyDescent="0.3">
      <c r="B24" s="35"/>
      <c r="C24" s="39"/>
      <c r="D24" s="36" t="s">
        <v>47</v>
      </c>
      <c r="E24" s="37" t="s">
        <v>48</v>
      </c>
      <c r="F24" s="17">
        <v>3.2</v>
      </c>
      <c r="G24" s="17">
        <v>1.52</v>
      </c>
      <c r="H24" s="49"/>
      <c r="I24" s="49"/>
      <c r="J24" s="49"/>
      <c r="K24" s="102"/>
      <c r="L24" s="49"/>
      <c r="M24" s="102"/>
      <c r="N24" s="223" t="s">
        <v>49</v>
      </c>
    </row>
    <row r="25" spans="2:15" ht="152.25" customHeight="1" x14ac:dyDescent="0.3">
      <c r="B25" s="21"/>
      <c r="C25" s="39"/>
      <c r="D25" s="36" t="s">
        <v>50</v>
      </c>
      <c r="E25" s="24" t="s">
        <v>51</v>
      </c>
      <c r="F25" s="17">
        <v>25</v>
      </c>
      <c r="G25" s="17">
        <v>10</v>
      </c>
      <c r="H25" s="44"/>
      <c r="I25" s="44"/>
      <c r="J25" s="44"/>
      <c r="K25" s="44"/>
      <c r="L25" s="44"/>
      <c r="M25" s="44"/>
      <c r="N25" s="223" t="s">
        <v>49</v>
      </c>
    </row>
    <row r="26" spans="2:15" ht="210.75" customHeight="1" x14ac:dyDescent="0.3">
      <c r="B26" s="21"/>
      <c r="C26" s="39"/>
      <c r="D26" s="36" t="s">
        <v>52</v>
      </c>
      <c r="E26" s="24" t="s">
        <v>53</v>
      </c>
      <c r="F26" s="23">
        <v>997</v>
      </c>
      <c r="G26" s="17">
        <v>50</v>
      </c>
      <c r="H26" s="46"/>
      <c r="I26" s="46"/>
      <c r="J26" s="46"/>
      <c r="K26" s="46"/>
      <c r="L26" s="46"/>
      <c r="M26" s="46"/>
      <c r="N26" s="223" t="s">
        <v>49</v>
      </c>
    </row>
    <row r="27" spans="2:15" ht="102.6" customHeight="1" x14ac:dyDescent="0.3">
      <c r="B27" s="21"/>
      <c r="C27" s="39"/>
      <c r="D27" s="36" t="s">
        <v>54</v>
      </c>
      <c r="E27" s="24" t="s">
        <v>55</v>
      </c>
      <c r="F27" s="23">
        <v>4</v>
      </c>
      <c r="G27" s="17">
        <v>4</v>
      </c>
      <c r="H27" s="44"/>
      <c r="I27" s="44"/>
      <c r="J27" s="44"/>
      <c r="K27" s="44"/>
      <c r="L27" s="44"/>
      <c r="M27" s="44"/>
      <c r="N27" s="121"/>
    </row>
    <row r="28" spans="2:15" ht="108" customHeight="1" x14ac:dyDescent="0.3">
      <c r="B28" s="21"/>
      <c r="C28" s="39"/>
      <c r="D28" s="36" t="s">
        <v>56</v>
      </c>
      <c r="E28" s="37" t="s">
        <v>57</v>
      </c>
      <c r="F28" s="17">
        <v>25</v>
      </c>
      <c r="G28" s="17">
        <v>6</v>
      </c>
      <c r="H28" s="45"/>
      <c r="I28" s="45"/>
      <c r="J28" s="45"/>
      <c r="K28" s="45"/>
      <c r="L28" s="45"/>
      <c r="M28" s="45"/>
      <c r="N28" s="223" t="s">
        <v>49</v>
      </c>
    </row>
    <row r="29" spans="2:15" ht="161.25" customHeight="1" x14ac:dyDescent="0.3">
      <c r="B29" s="11" t="s">
        <v>58</v>
      </c>
      <c r="C29" s="12" t="s">
        <v>59</v>
      </c>
      <c r="D29" s="13"/>
      <c r="E29" s="20"/>
      <c r="F29" s="13"/>
      <c r="G29" s="20"/>
      <c r="H29" s="14"/>
      <c r="I29" s="14"/>
      <c r="J29" s="14"/>
      <c r="K29" s="14"/>
      <c r="L29" s="14"/>
      <c r="M29" s="14"/>
      <c r="N29" s="121"/>
    </row>
    <row r="30" spans="2:15" ht="216" customHeight="1" x14ac:dyDescent="0.3">
      <c r="B30" s="15"/>
      <c r="C30" s="16"/>
      <c r="D30" s="17" t="s">
        <v>60</v>
      </c>
      <c r="E30" s="18" t="s">
        <v>61</v>
      </c>
      <c r="F30" s="33">
        <v>28000</v>
      </c>
      <c r="G30" s="51">
        <v>31217</v>
      </c>
      <c r="H30" s="46"/>
      <c r="I30" s="46"/>
      <c r="J30" s="46"/>
      <c r="K30" s="46"/>
      <c r="L30" s="46"/>
      <c r="M30" s="46"/>
      <c r="N30" s="157"/>
    </row>
    <row r="31" spans="2:15" ht="60.75" customHeight="1" x14ac:dyDescent="0.3">
      <c r="B31" s="11" t="s">
        <v>62</v>
      </c>
      <c r="C31" s="12" t="s">
        <v>63</v>
      </c>
      <c r="D31" s="13"/>
      <c r="E31" s="20"/>
      <c r="F31" s="39"/>
      <c r="G31" s="20"/>
      <c r="H31" s="32" t="s">
        <v>64</v>
      </c>
      <c r="I31" s="32" t="s">
        <v>64</v>
      </c>
      <c r="J31" s="32" t="s">
        <v>64</v>
      </c>
      <c r="K31" s="32" t="s">
        <v>64</v>
      </c>
      <c r="L31" s="32" t="s">
        <v>64</v>
      </c>
      <c r="M31" s="32" t="s">
        <v>64</v>
      </c>
      <c r="N31" s="157"/>
    </row>
    <row r="32" spans="2:15" ht="62.25" customHeight="1" x14ac:dyDescent="0.3">
      <c r="B32" s="47" t="s">
        <v>65</v>
      </c>
      <c r="C32" s="101" t="s">
        <v>66</v>
      </c>
      <c r="D32" s="13"/>
      <c r="E32" s="20"/>
      <c r="F32" s="39"/>
      <c r="G32" s="20"/>
      <c r="H32" s="48">
        <v>126044922.98999999</v>
      </c>
      <c r="I32" s="48">
        <v>53003333.490000002</v>
      </c>
      <c r="J32" s="48">
        <v>73041589.5</v>
      </c>
      <c r="K32" s="48">
        <v>23110664.199999999</v>
      </c>
      <c r="L32" s="48">
        <v>22960664.200000003</v>
      </c>
      <c r="M32" s="48">
        <v>150000</v>
      </c>
      <c r="N32" s="157"/>
    </row>
    <row r="33" spans="2:21" ht="90.75" customHeight="1" x14ac:dyDescent="0.3">
      <c r="B33" s="120"/>
      <c r="C33" s="43"/>
      <c r="D33" s="33" t="s">
        <v>39</v>
      </c>
      <c r="E33" s="24" t="s">
        <v>67</v>
      </c>
      <c r="F33" s="33">
        <v>400000</v>
      </c>
      <c r="G33" s="17">
        <v>0</v>
      </c>
      <c r="H33" s="46"/>
      <c r="I33" s="46"/>
      <c r="J33" s="46"/>
      <c r="K33" s="46"/>
      <c r="L33" s="46"/>
      <c r="M33" s="46"/>
      <c r="N33" s="223" t="s">
        <v>49</v>
      </c>
    </row>
    <row r="34" spans="2:21" ht="94.5" customHeight="1" x14ac:dyDescent="0.3">
      <c r="B34" s="120"/>
      <c r="C34" s="43"/>
      <c r="D34" s="33" t="s">
        <v>41</v>
      </c>
      <c r="E34" s="24" t="s">
        <v>68</v>
      </c>
      <c r="F34" s="33">
        <v>143720</v>
      </c>
      <c r="G34" s="17">
        <v>0</v>
      </c>
      <c r="H34" s="45"/>
      <c r="I34" s="40"/>
      <c r="J34" s="40"/>
      <c r="K34" s="40"/>
      <c r="L34" s="45"/>
      <c r="M34" s="45"/>
      <c r="N34" s="223" t="s">
        <v>49</v>
      </c>
    </row>
    <row r="35" spans="2:21" ht="104.25" customHeight="1" x14ac:dyDescent="0.3">
      <c r="B35" s="120"/>
      <c r="C35" s="43"/>
      <c r="D35" s="33" t="s">
        <v>69</v>
      </c>
      <c r="E35" s="24" t="s">
        <v>70</v>
      </c>
      <c r="F35" s="23">
        <v>9</v>
      </c>
      <c r="G35" s="17">
        <v>1</v>
      </c>
      <c r="H35" s="49"/>
      <c r="I35" s="49"/>
      <c r="J35" s="25"/>
      <c r="K35" s="49"/>
      <c r="L35" s="49"/>
      <c r="M35" s="25"/>
      <c r="N35" s="223" t="s">
        <v>49</v>
      </c>
    </row>
    <row r="36" spans="2:21" ht="225" customHeight="1" x14ac:dyDescent="0.3">
      <c r="B36" s="120"/>
      <c r="C36" s="43"/>
      <c r="D36" s="33" t="s">
        <v>35</v>
      </c>
      <c r="E36" s="24" t="s">
        <v>36</v>
      </c>
      <c r="F36" s="23">
        <v>20</v>
      </c>
      <c r="G36" s="17">
        <v>0</v>
      </c>
      <c r="H36" s="50"/>
      <c r="I36" s="50"/>
      <c r="J36" s="50"/>
      <c r="K36" s="50"/>
      <c r="L36" s="50"/>
      <c r="M36" s="50"/>
      <c r="N36" s="223" t="s">
        <v>71</v>
      </c>
    </row>
    <row r="37" spans="2:21" ht="88.5" customHeight="1" x14ac:dyDescent="0.3">
      <c r="B37" s="120"/>
      <c r="C37" s="43"/>
      <c r="D37" s="33" t="s">
        <v>72</v>
      </c>
      <c r="E37" s="24" t="s">
        <v>73</v>
      </c>
      <c r="F37" s="23">
        <v>400</v>
      </c>
      <c r="G37" s="17">
        <v>0</v>
      </c>
      <c r="H37" s="45"/>
      <c r="I37" s="45"/>
      <c r="J37" s="45"/>
      <c r="K37" s="45"/>
      <c r="L37" s="45"/>
      <c r="M37" s="45"/>
      <c r="N37" s="223" t="s">
        <v>71</v>
      </c>
    </row>
    <row r="38" spans="2:21" ht="146.25" customHeight="1" x14ac:dyDescent="0.3">
      <c r="B38" s="11" t="s">
        <v>74</v>
      </c>
      <c r="C38" s="12" t="s">
        <v>75</v>
      </c>
      <c r="D38" s="13"/>
      <c r="E38" s="20"/>
      <c r="F38" s="13"/>
      <c r="G38" s="20"/>
      <c r="H38" s="14"/>
      <c r="I38" s="14"/>
      <c r="J38" s="14"/>
      <c r="K38" s="14"/>
      <c r="L38" s="14"/>
      <c r="M38" s="14"/>
      <c r="N38" s="121"/>
    </row>
    <row r="39" spans="2:21" ht="111.75" customHeight="1" x14ac:dyDescent="0.3">
      <c r="B39" s="15"/>
      <c r="C39" s="16"/>
      <c r="D39" s="17" t="s">
        <v>76</v>
      </c>
      <c r="E39" s="18" t="s">
        <v>77</v>
      </c>
      <c r="F39" s="23">
        <v>23.5</v>
      </c>
      <c r="G39" s="28">
        <v>20.56</v>
      </c>
      <c r="H39" s="46"/>
      <c r="I39" s="46"/>
      <c r="J39" s="46"/>
      <c r="K39" s="46"/>
      <c r="L39" s="46"/>
      <c r="M39" s="46"/>
      <c r="N39" s="157"/>
    </row>
    <row r="40" spans="2:21" ht="72" customHeight="1" x14ac:dyDescent="0.3">
      <c r="B40" s="11" t="s">
        <v>78</v>
      </c>
      <c r="C40" s="101" t="s">
        <v>79</v>
      </c>
      <c r="D40" s="13"/>
      <c r="E40" s="20"/>
      <c r="F40" s="39"/>
      <c r="G40" s="20"/>
      <c r="H40" s="48">
        <v>98277322.180000007</v>
      </c>
      <c r="I40" s="48">
        <v>61587706.009999998</v>
      </c>
      <c r="J40" s="48">
        <v>36689616.170000002</v>
      </c>
      <c r="K40" s="48">
        <v>39635487.430000007</v>
      </c>
      <c r="L40" s="48">
        <v>35106378.710000001</v>
      </c>
      <c r="M40" s="48">
        <v>4529108.72</v>
      </c>
      <c r="N40" s="157"/>
    </row>
    <row r="41" spans="2:21" ht="116.25" customHeight="1" x14ac:dyDescent="0.3">
      <c r="B41" s="130"/>
      <c r="C41" s="13"/>
      <c r="D41" s="23" t="s">
        <v>80</v>
      </c>
      <c r="E41" s="24" t="s">
        <v>81</v>
      </c>
      <c r="F41" s="51">
        <v>2400</v>
      </c>
      <c r="G41" s="51">
        <v>0</v>
      </c>
      <c r="H41" s="31"/>
      <c r="I41" s="31"/>
      <c r="J41" s="31"/>
      <c r="K41" s="31"/>
      <c r="L41" s="31"/>
      <c r="M41" s="31"/>
      <c r="N41" s="223" t="s">
        <v>49</v>
      </c>
      <c r="O41" s="30"/>
      <c r="P41" s="30"/>
      <c r="Q41" s="30"/>
    </row>
    <row r="42" spans="2:21" s="114" customFormat="1" ht="96" customHeight="1" x14ac:dyDescent="0.3">
      <c r="B42" s="130"/>
      <c r="C42" s="13"/>
      <c r="D42" s="32" t="s">
        <v>39</v>
      </c>
      <c r="E42" s="61" t="s">
        <v>67</v>
      </c>
      <c r="F42" s="28">
        <v>1197128.54</v>
      </c>
      <c r="G42" s="51">
        <v>194286.9</v>
      </c>
      <c r="H42" s="31"/>
      <c r="I42" s="31"/>
      <c r="J42" s="31"/>
      <c r="K42" s="31"/>
      <c r="L42" s="31"/>
      <c r="M42" s="31"/>
      <c r="N42" s="223" t="s">
        <v>82</v>
      </c>
      <c r="P42" s="128"/>
      <c r="Q42" s="128"/>
      <c r="R42" s="129"/>
      <c r="S42" s="128"/>
      <c r="T42" s="128"/>
      <c r="U42" s="128"/>
    </row>
    <row r="43" spans="2:21" ht="106.5" customHeight="1" x14ac:dyDescent="0.3">
      <c r="B43" s="130"/>
      <c r="C43" s="13"/>
      <c r="D43" s="23" t="s">
        <v>41</v>
      </c>
      <c r="E43" s="24" t="s">
        <v>83</v>
      </c>
      <c r="F43" s="36">
        <v>307.5</v>
      </c>
      <c r="G43" s="51">
        <v>33</v>
      </c>
      <c r="H43" s="14"/>
      <c r="I43" s="14"/>
      <c r="J43" s="14"/>
      <c r="K43" s="14"/>
      <c r="L43" s="14"/>
      <c r="M43" s="14"/>
      <c r="N43" s="121"/>
      <c r="O43" s="52"/>
      <c r="P43" s="30"/>
      <c r="Q43" s="30"/>
    </row>
    <row r="44" spans="2:21" ht="88.5" customHeight="1" x14ac:dyDescent="0.3">
      <c r="B44" s="130"/>
      <c r="C44" s="13"/>
      <c r="D44" s="23" t="s">
        <v>84</v>
      </c>
      <c r="E44" s="24" t="s">
        <v>70</v>
      </c>
      <c r="F44" s="36">
        <v>1</v>
      </c>
      <c r="G44" s="51">
        <v>0</v>
      </c>
      <c r="H44" s="14"/>
      <c r="I44" s="14"/>
      <c r="J44" s="14"/>
      <c r="K44" s="14"/>
      <c r="L44" s="14"/>
      <c r="M44" s="14"/>
      <c r="N44" s="223" t="s">
        <v>49</v>
      </c>
    </row>
    <row r="45" spans="2:21" ht="87" customHeight="1" x14ac:dyDescent="0.3">
      <c r="B45" s="130"/>
      <c r="C45" s="13"/>
      <c r="D45" s="23" t="s">
        <v>85</v>
      </c>
      <c r="E45" s="24" t="s">
        <v>86</v>
      </c>
      <c r="F45" s="36">
        <v>1</v>
      </c>
      <c r="G45" s="51">
        <v>0</v>
      </c>
      <c r="H45" s="14"/>
      <c r="I45" s="14"/>
      <c r="J45" s="14"/>
      <c r="K45" s="14"/>
      <c r="L45" s="14"/>
      <c r="M45" s="14"/>
      <c r="N45" s="223" t="s">
        <v>49</v>
      </c>
    </row>
    <row r="46" spans="2:21" ht="120" customHeight="1" x14ac:dyDescent="0.3">
      <c r="B46" s="130"/>
      <c r="C46" s="13"/>
      <c r="D46" s="23" t="s">
        <v>87</v>
      </c>
      <c r="E46" s="24" t="s">
        <v>88</v>
      </c>
      <c r="F46" s="28">
        <v>63035.57</v>
      </c>
      <c r="G46" s="51">
        <v>68917.34</v>
      </c>
      <c r="H46" s="14"/>
      <c r="I46" s="14"/>
      <c r="J46" s="14"/>
      <c r="K46" s="14"/>
      <c r="L46" s="14"/>
      <c r="M46" s="14"/>
      <c r="N46" s="157"/>
    </row>
    <row r="47" spans="2:21" ht="113.25" customHeight="1" x14ac:dyDescent="0.3">
      <c r="B47" s="130"/>
      <c r="C47" s="13"/>
      <c r="D47" s="23" t="s">
        <v>89</v>
      </c>
      <c r="E47" s="61" t="s">
        <v>90</v>
      </c>
      <c r="F47" s="17">
        <v>6</v>
      </c>
      <c r="G47" s="51">
        <v>5</v>
      </c>
      <c r="H47" s="31"/>
      <c r="I47" s="31"/>
      <c r="J47" s="31"/>
      <c r="K47" s="31"/>
      <c r="L47" s="31"/>
      <c r="M47" s="31"/>
      <c r="N47" s="157"/>
      <c r="O47" t="s">
        <v>91</v>
      </c>
      <c r="P47" s="30"/>
      <c r="Q47" s="30"/>
    </row>
    <row r="48" spans="2:21" ht="98.25" customHeight="1" x14ac:dyDescent="0.3">
      <c r="B48" s="130"/>
      <c r="C48" s="13"/>
      <c r="D48" s="23" t="s">
        <v>92</v>
      </c>
      <c r="E48" s="61" t="s">
        <v>93</v>
      </c>
      <c r="F48" s="23">
        <v>3013</v>
      </c>
      <c r="G48" s="51">
        <v>2426</v>
      </c>
      <c r="H48" s="31"/>
      <c r="I48" s="31"/>
      <c r="J48" s="31"/>
      <c r="K48" s="31"/>
      <c r="L48" s="31"/>
      <c r="M48" s="31"/>
      <c r="N48" s="157"/>
      <c r="P48" s="30"/>
    </row>
    <row r="49" spans="2:17" ht="114.75" customHeight="1" x14ac:dyDescent="0.3">
      <c r="B49" s="130"/>
      <c r="C49" s="13"/>
      <c r="D49" s="23" t="s">
        <v>94</v>
      </c>
      <c r="E49" s="61" t="s">
        <v>95</v>
      </c>
      <c r="F49" s="23">
        <v>6</v>
      </c>
      <c r="G49" s="51">
        <v>5</v>
      </c>
      <c r="H49" s="31"/>
      <c r="I49" s="31"/>
      <c r="J49" s="31"/>
      <c r="K49" s="31"/>
      <c r="L49" s="31"/>
      <c r="M49" s="31"/>
      <c r="N49" s="157"/>
    </row>
    <row r="50" spans="2:17" ht="70.2" customHeight="1" x14ac:dyDescent="0.3">
      <c r="B50" s="47" t="s">
        <v>96</v>
      </c>
      <c r="C50" s="101" t="s">
        <v>97</v>
      </c>
      <c r="D50" s="53"/>
      <c r="E50" s="40"/>
      <c r="F50" s="39"/>
      <c r="G50" s="20"/>
      <c r="H50" s="48">
        <v>31703250.010000002</v>
      </c>
      <c r="I50" s="48">
        <v>23596716.239999998</v>
      </c>
      <c r="J50" s="48">
        <v>8106533.7699999996</v>
      </c>
      <c r="K50" s="48">
        <v>23000110.969999999</v>
      </c>
      <c r="L50" s="48">
        <v>18653449.039999999</v>
      </c>
      <c r="M50" s="48">
        <v>4346661.93</v>
      </c>
      <c r="N50" s="157"/>
    </row>
    <row r="51" spans="2:17" ht="108.75" customHeight="1" x14ac:dyDescent="0.3">
      <c r="B51" s="21"/>
      <c r="C51" s="45"/>
      <c r="D51" s="32" t="s">
        <v>80</v>
      </c>
      <c r="E51" s="24" t="s">
        <v>81</v>
      </c>
      <c r="F51" s="33">
        <v>7500</v>
      </c>
      <c r="G51" s="19">
        <v>4860</v>
      </c>
      <c r="H51" s="54"/>
      <c r="I51" s="55"/>
      <c r="J51" s="55"/>
      <c r="K51" s="54"/>
      <c r="L51" s="54"/>
      <c r="M51" s="54"/>
      <c r="N51" s="223" t="s">
        <v>49</v>
      </c>
    </row>
    <row r="52" spans="2:17" ht="96" customHeight="1" x14ac:dyDescent="0.3">
      <c r="B52" s="60"/>
      <c r="C52" s="22"/>
      <c r="D52" s="32" t="s">
        <v>39</v>
      </c>
      <c r="E52" s="24" t="s">
        <v>67</v>
      </c>
      <c r="F52" s="41">
        <v>305954.61</v>
      </c>
      <c r="G52" s="19"/>
      <c r="H52" s="55"/>
      <c r="I52" s="54"/>
      <c r="J52" s="55"/>
      <c r="K52" s="55"/>
      <c r="L52" s="54"/>
      <c r="M52" s="55"/>
      <c r="N52" s="223" t="s">
        <v>82</v>
      </c>
    </row>
    <row r="53" spans="2:17" ht="113.25" customHeight="1" x14ac:dyDescent="0.3">
      <c r="B53" s="60"/>
      <c r="C53" s="22"/>
      <c r="D53" s="32" t="s">
        <v>41</v>
      </c>
      <c r="E53" s="24" t="s">
        <v>83</v>
      </c>
      <c r="F53" s="56">
        <v>1585.43</v>
      </c>
      <c r="G53" s="19">
        <v>1585.43</v>
      </c>
      <c r="H53" s="57"/>
      <c r="I53" s="57"/>
      <c r="J53" s="57"/>
      <c r="K53" s="57"/>
      <c r="L53" s="57"/>
      <c r="M53" s="57"/>
      <c r="N53" s="157"/>
    </row>
    <row r="54" spans="2:17" ht="88.5" customHeight="1" x14ac:dyDescent="0.3">
      <c r="B54" s="60"/>
      <c r="C54" s="22"/>
      <c r="D54" s="32" t="s">
        <v>84</v>
      </c>
      <c r="E54" s="24" t="s">
        <v>70</v>
      </c>
      <c r="F54" s="23">
        <v>4</v>
      </c>
      <c r="G54" s="19">
        <v>3</v>
      </c>
      <c r="H54" s="55"/>
      <c r="I54" s="54"/>
      <c r="J54" s="55"/>
      <c r="K54" s="55"/>
      <c r="L54" s="55"/>
      <c r="M54" s="55"/>
      <c r="N54" s="223" t="s">
        <v>49</v>
      </c>
    </row>
    <row r="55" spans="2:17" ht="88.5" customHeight="1" x14ac:dyDescent="0.3">
      <c r="B55" s="60"/>
      <c r="C55" s="22"/>
      <c r="D55" s="32" t="s">
        <v>85</v>
      </c>
      <c r="E55" s="24" t="s">
        <v>86</v>
      </c>
      <c r="F55" s="23">
        <v>4</v>
      </c>
      <c r="G55" s="19">
        <v>2</v>
      </c>
      <c r="H55" s="58"/>
      <c r="I55" s="58"/>
      <c r="J55" s="58"/>
      <c r="K55" s="58"/>
      <c r="L55" s="58"/>
      <c r="M55" s="58"/>
      <c r="N55" s="223" t="s">
        <v>49</v>
      </c>
    </row>
    <row r="56" spans="2:17" ht="99" customHeight="1" x14ac:dyDescent="0.3">
      <c r="B56" s="60"/>
      <c r="C56" s="22"/>
      <c r="D56" s="32" t="s">
        <v>87</v>
      </c>
      <c r="E56" s="24" t="s">
        <v>88</v>
      </c>
      <c r="F56" s="41">
        <v>181579.69</v>
      </c>
      <c r="G56" s="19">
        <v>25249.45</v>
      </c>
      <c r="H56" s="54"/>
      <c r="I56" s="54"/>
      <c r="J56" s="55"/>
      <c r="K56" s="54"/>
      <c r="L56" s="54"/>
      <c r="M56" s="54"/>
      <c r="N56" s="223" t="s">
        <v>49</v>
      </c>
    </row>
    <row r="57" spans="2:17" ht="98.25" customHeight="1" x14ac:dyDescent="0.3">
      <c r="B57" s="60"/>
      <c r="C57" s="22"/>
      <c r="D57" s="32" t="s">
        <v>98</v>
      </c>
      <c r="E57" s="24" t="s">
        <v>99</v>
      </c>
      <c r="F57" s="29">
        <v>2894.01</v>
      </c>
      <c r="G57" s="19">
        <v>2891.56</v>
      </c>
      <c r="H57" s="59"/>
      <c r="I57" s="55"/>
      <c r="J57" s="54"/>
      <c r="K57" s="54"/>
      <c r="L57" s="54"/>
      <c r="M57" s="54"/>
      <c r="N57" s="157"/>
    </row>
    <row r="58" spans="2:17" ht="99" customHeight="1" x14ac:dyDescent="0.3">
      <c r="B58" s="60"/>
      <c r="C58" s="22"/>
      <c r="D58" s="32" t="s">
        <v>89</v>
      </c>
      <c r="E58" s="61" t="s">
        <v>90</v>
      </c>
      <c r="F58" s="23">
        <v>41</v>
      </c>
      <c r="G58" s="19">
        <v>32</v>
      </c>
      <c r="H58" s="55"/>
      <c r="I58" s="55"/>
      <c r="J58" s="55"/>
      <c r="K58" s="55"/>
      <c r="L58" s="55"/>
      <c r="M58" s="55"/>
      <c r="N58" s="223" t="s">
        <v>49</v>
      </c>
      <c r="O58" s="122"/>
      <c r="P58" s="30"/>
      <c r="Q58" s="30"/>
    </row>
    <row r="59" spans="2:17" ht="93.75" customHeight="1" x14ac:dyDescent="0.3">
      <c r="B59" s="60"/>
      <c r="C59" s="22"/>
      <c r="D59" s="32" t="s">
        <v>92</v>
      </c>
      <c r="E59" s="61" t="s">
        <v>100</v>
      </c>
      <c r="F59" s="33">
        <v>12261</v>
      </c>
      <c r="G59" s="19">
        <v>10820</v>
      </c>
      <c r="H59" s="62"/>
      <c r="I59" s="46"/>
      <c r="J59" s="46"/>
      <c r="K59" s="46"/>
      <c r="L59" s="46"/>
      <c r="M59" s="46"/>
      <c r="N59" s="223" t="s">
        <v>49</v>
      </c>
      <c r="P59" s="30"/>
      <c r="Q59" s="30"/>
    </row>
    <row r="60" spans="2:17" ht="110.25" customHeight="1" x14ac:dyDescent="0.3">
      <c r="B60" s="60"/>
      <c r="C60" s="141"/>
      <c r="D60" s="142" t="s">
        <v>94</v>
      </c>
      <c r="E60" s="143" t="s">
        <v>101</v>
      </c>
      <c r="F60" s="144">
        <v>26</v>
      </c>
      <c r="G60" s="145">
        <v>22</v>
      </c>
      <c r="H60" s="146"/>
      <c r="I60" s="147"/>
      <c r="J60" s="147"/>
      <c r="K60" s="147"/>
      <c r="L60" s="147"/>
      <c r="M60" s="147"/>
      <c r="N60" s="223" t="s">
        <v>49</v>
      </c>
    </row>
    <row r="61" spans="2:17" ht="61.5" customHeight="1" x14ac:dyDescent="0.3">
      <c r="B61" s="131" t="s">
        <v>102</v>
      </c>
      <c r="C61" s="101" t="s">
        <v>103</v>
      </c>
      <c r="D61" s="53"/>
      <c r="E61" s="20"/>
      <c r="F61" s="39"/>
      <c r="G61" s="20"/>
      <c r="H61" s="48">
        <v>7009170.5599999996</v>
      </c>
      <c r="I61" s="48">
        <v>5606886.1399999997</v>
      </c>
      <c r="J61" s="48">
        <v>1402284.42</v>
      </c>
      <c r="K61" s="48">
        <v>6178035.6200000001</v>
      </c>
      <c r="L61" s="48">
        <v>4775751.2</v>
      </c>
      <c r="M61" s="48">
        <v>1402284.42</v>
      </c>
      <c r="N61" s="157"/>
    </row>
    <row r="62" spans="2:17" ht="100.5" customHeight="1" x14ac:dyDescent="0.3">
      <c r="B62" s="132"/>
      <c r="C62" s="119"/>
      <c r="D62" s="32" t="s">
        <v>39</v>
      </c>
      <c r="E62" s="24" t="s">
        <v>67</v>
      </c>
      <c r="F62" s="29">
        <v>92727.55</v>
      </c>
      <c r="G62" s="29">
        <v>36645.11</v>
      </c>
      <c r="H62" s="44"/>
      <c r="I62" s="44"/>
      <c r="J62" s="44"/>
      <c r="K62" s="44"/>
      <c r="L62" s="44"/>
      <c r="M62" s="44"/>
      <c r="N62" s="223" t="s">
        <v>49</v>
      </c>
    </row>
    <row r="63" spans="2:17" ht="93" customHeight="1" x14ac:dyDescent="0.3">
      <c r="B63" s="35"/>
      <c r="C63" s="45"/>
      <c r="D63" s="32" t="s">
        <v>41</v>
      </c>
      <c r="E63" s="24" t="s">
        <v>42</v>
      </c>
      <c r="F63" s="23">
        <v>682.77</v>
      </c>
      <c r="G63" s="17">
        <v>0</v>
      </c>
      <c r="H63" s="46"/>
      <c r="I63" s="46"/>
      <c r="J63" s="46"/>
      <c r="K63" s="46"/>
      <c r="L63" s="46"/>
      <c r="M63" s="46"/>
      <c r="N63" s="223" t="s">
        <v>49</v>
      </c>
    </row>
    <row r="64" spans="2:17" ht="108.75" customHeight="1" x14ac:dyDescent="0.3">
      <c r="B64" s="35"/>
      <c r="C64" s="43"/>
      <c r="D64" s="32" t="s">
        <v>104</v>
      </c>
      <c r="E64" s="24" t="s">
        <v>105</v>
      </c>
      <c r="F64" s="23">
        <v>12</v>
      </c>
      <c r="G64" s="17">
        <v>7</v>
      </c>
      <c r="H64" s="46"/>
      <c r="I64" s="46"/>
      <c r="J64" s="64"/>
      <c r="K64" s="46"/>
      <c r="L64" s="46"/>
      <c r="M64" s="46"/>
      <c r="N64" s="223" t="s">
        <v>49</v>
      </c>
      <c r="O64" s="30"/>
      <c r="P64" s="30"/>
      <c r="Q64" s="30"/>
    </row>
    <row r="65" spans="1:16" ht="108.75" customHeight="1" x14ac:dyDescent="0.3">
      <c r="B65" s="35"/>
      <c r="C65" s="43"/>
      <c r="D65" s="32" t="s">
        <v>106</v>
      </c>
      <c r="E65" s="24" t="s">
        <v>107</v>
      </c>
      <c r="F65" s="17">
        <v>86.2</v>
      </c>
      <c r="G65" s="17">
        <v>53.59</v>
      </c>
      <c r="H65" s="46"/>
      <c r="I65" s="46"/>
      <c r="J65" s="46"/>
      <c r="K65" s="46"/>
      <c r="L65" s="46"/>
      <c r="M65" s="46"/>
      <c r="N65" s="223" t="s">
        <v>49</v>
      </c>
    </row>
    <row r="66" spans="1:16" ht="156.75" customHeight="1" x14ac:dyDescent="0.3">
      <c r="B66" s="35"/>
      <c r="C66" s="43"/>
      <c r="D66" s="32" t="s">
        <v>108</v>
      </c>
      <c r="E66" s="24" t="s">
        <v>109</v>
      </c>
      <c r="F66" s="23">
        <v>1</v>
      </c>
      <c r="G66" s="17">
        <v>1</v>
      </c>
      <c r="H66" s="46"/>
      <c r="I66" s="46"/>
      <c r="J66" s="46"/>
      <c r="K66" s="46"/>
      <c r="L66" s="46"/>
      <c r="M66" s="46"/>
      <c r="N66" s="157"/>
    </row>
    <row r="67" spans="1:16" ht="126.75" customHeight="1" x14ac:dyDescent="0.3">
      <c r="B67" s="35"/>
      <c r="C67" s="43"/>
      <c r="D67" s="32" t="s">
        <v>110</v>
      </c>
      <c r="E67" s="24" t="s">
        <v>111</v>
      </c>
      <c r="F67" s="65">
        <v>13</v>
      </c>
      <c r="G67" s="17">
        <v>13</v>
      </c>
      <c r="H67" s="46"/>
      <c r="I67" s="46"/>
      <c r="J67" s="46"/>
      <c r="K67" s="46"/>
      <c r="L67" s="46"/>
      <c r="M67" s="46"/>
      <c r="N67" s="157"/>
    </row>
    <row r="68" spans="1:16" ht="87" customHeight="1" x14ac:dyDescent="0.3">
      <c r="B68" s="15"/>
      <c r="C68" s="43"/>
      <c r="D68" s="36" t="s">
        <v>112</v>
      </c>
      <c r="E68" s="24" t="s">
        <v>113</v>
      </c>
      <c r="F68" s="23">
        <v>2</v>
      </c>
      <c r="G68" s="17">
        <v>0</v>
      </c>
      <c r="H68" s="46"/>
      <c r="I68" s="46"/>
      <c r="J68" s="46"/>
      <c r="K68" s="46"/>
      <c r="L68" s="46"/>
      <c r="M68" s="46"/>
      <c r="N68" s="223" t="s">
        <v>49</v>
      </c>
    </row>
    <row r="69" spans="1:16" ht="54" customHeight="1" x14ac:dyDescent="0.3">
      <c r="B69" s="47" t="s">
        <v>114</v>
      </c>
      <c r="C69" s="101" t="s">
        <v>115</v>
      </c>
      <c r="D69" s="53"/>
      <c r="E69" s="40"/>
      <c r="F69" s="13"/>
      <c r="G69" s="20"/>
      <c r="H69" s="28">
        <v>829614.04</v>
      </c>
      <c r="I69" s="29">
        <v>718647.29</v>
      </c>
      <c r="J69" s="29">
        <v>110966.75</v>
      </c>
      <c r="K69" s="29">
        <v>380785.01</v>
      </c>
      <c r="L69" s="19">
        <v>323705.92</v>
      </c>
      <c r="M69" s="29">
        <v>57079.09</v>
      </c>
      <c r="N69" s="121"/>
    </row>
    <row r="70" spans="1:16" ht="81.75" customHeight="1" x14ac:dyDescent="0.3">
      <c r="B70" s="21"/>
      <c r="C70" s="22"/>
      <c r="D70" s="23" t="s">
        <v>116</v>
      </c>
      <c r="E70" s="24" t="s">
        <v>117</v>
      </c>
      <c r="F70" s="23">
        <v>570</v>
      </c>
      <c r="G70" s="17">
        <v>470</v>
      </c>
      <c r="H70" s="104"/>
      <c r="I70" s="104"/>
      <c r="J70" s="104"/>
      <c r="K70" s="104"/>
      <c r="L70" s="104"/>
      <c r="M70" s="104"/>
      <c r="N70" s="223" t="s">
        <v>49</v>
      </c>
    </row>
    <row r="71" spans="1:16" ht="51" customHeight="1" x14ac:dyDescent="0.3">
      <c r="B71" s="11" t="s">
        <v>118</v>
      </c>
      <c r="C71" s="118" t="s">
        <v>119</v>
      </c>
      <c r="D71" s="13"/>
      <c r="E71" s="40"/>
      <c r="F71" s="13"/>
      <c r="G71" s="20"/>
      <c r="H71" s="14"/>
      <c r="I71" s="14"/>
      <c r="J71" s="14"/>
      <c r="K71" s="14"/>
      <c r="L71" s="14"/>
      <c r="M71" s="14"/>
      <c r="N71" s="121"/>
    </row>
    <row r="72" spans="1:16" ht="111.75" customHeight="1" x14ac:dyDescent="0.3">
      <c r="B72" s="11" t="s">
        <v>120</v>
      </c>
      <c r="C72" s="12" t="s">
        <v>121</v>
      </c>
      <c r="D72" s="13"/>
      <c r="E72" s="40"/>
      <c r="F72" s="13"/>
      <c r="G72" s="20"/>
      <c r="H72" s="14"/>
      <c r="I72" s="14"/>
      <c r="J72" s="14"/>
      <c r="K72" s="14"/>
      <c r="L72" s="14"/>
      <c r="M72" s="14"/>
      <c r="N72" s="121"/>
    </row>
    <row r="73" spans="1:16" ht="77.25" customHeight="1" x14ac:dyDescent="0.3">
      <c r="B73" s="15"/>
      <c r="C73" s="16"/>
      <c r="D73" s="17" t="s">
        <v>122</v>
      </c>
      <c r="E73" s="61" t="s">
        <v>123</v>
      </c>
      <c r="F73" s="17">
        <v>22</v>
      </c>
      <c r="G73" s="51">
        <v>10.6</v>
      </c>
      <c r="H73" s="14"/>
      <c r="I73" s="14"/>
      <c r="J73" s="14"/>
      <c r="K73" s="14"/>
      <c r="L73" s="14"/>
      <c r="M73" s="14"/>
      <c r="N73" s="121"/>
    </row>
    <row r="74" spans="1:16" ht="132" x14ac:dyDescent="0.3">
      <c r="B74" s="11" t="s">
        <v>124</v>
      </c>
      <c r="C74" s="12" t="s">
        <v>125</v>
      </c>
      <c r="D74" s="13"/>
      <c r="E74" s="20"/>
      <c r="F74" s="13"/>
      <c r="G74" s="20"/>
      <c r="H74" s="14"/>
      <c r="I74" s="14"/>
      <c r="J74" s="14"/>
      <c r="K74" s="14"/>
      <c r="L74" s="14"/>
      <c r="M74" s="14"/>
      <c r="N74" s="121"/>
    </row>
    <row r="75" spans="1:16" ht="69" customHeight="1" x14ac:dyDescent="0.3">
      <c r="B75" s="15"/>
      <c r="C75" s="16"/>
      <c r="D75" s="17" t="s">
        <v>126</v>
      </c>
      <c r="E75" s="37" t="s">
        <v>127</v>
      </c>
      <c r="F75" s="17">
        <v>80</v>
      </c>
      <c r="G75" s="103">
        <v>80</v>
      </c>
      <c r="H75" s="14"/>
      <c r="I75" s="14"/>
      <c r="J75" s="14"/>
      <c r="K75" s="14"/>
      <c r="L75" s="14"/>
      <c r="M75" s="14"/>
      <c r="N75" s="121"/>
    </row>
    <row r="76" spans="1:16" ht="104.25" customHeight="1" x14ac:dyDescent="0.3">
      <c r="B76" s="15"/>
      <c r="C76" s="16"/>
      <c r="D76" s="17" t="s">
        <v>128</v>
      </c>
      <c r="E76" s="18" t="s">
        <v>129</v>
      </c>
      <c r="F76" s="17">
        <v>95</v>
      </c>
      <c r="G76" s="103">
        <v>81.900000000000006</v>
      </c>
      <c r="H76" s="14"/>
      <c r="I76" s="14"/>
      <c r="J76" s="14"/>
      <c r="K76" s="14"/>
      <c r="L76" s="14"/>
      <c r="M76" s="14"/>
      <c r="N76" s="121"/>
    </row>
    <row r="77" spans="1:16" ht="81.75" customHeight="1" x14ac:dyDescent="0.3">
      <c r="B77" s="11" t="s">
        <v>130</v>
      </c>
      <c r="C77" s="101" t="s">
        <v>131</v>
      </c>
      <c r="D77" s="13"/>
      <c r="E77" s="20"/>
      <c r="F77" s="13"/>
      <c r="G77" s="20"/>
      <c r="H77" s="28">
        <v>286852627.69</v>
      </c>
      <c r="I77" s="28">
        <v>142918213.66</v>
      </c>
      <c r="J77" s="28">
        <v>143934414.03</v>
      </c>
      <c r="K77" s="28">
        <v>119090603.26000001</v>
      </c>
      <c r="L77" s="28">
        <v>113462050.05</v>
      </c>
      <c r="M77" s="28">
        <v>5628553.21</v>
      </c>
      <c r="N77" s="157"/>
    </row>
    <row r="78" spans="1:16" ht="98.25" customHeight="1" x14ac:dyDescent="0.3">
      <c r="A78" s="148"/>
      <c r="B78" s="60"/>
      <c r="C78" s="45"/>
      <c r="D78" s="23" t="s">
        <v>132</v>
      </c>
      <c r="E78" s="23" t="s">
        <v>133</v>
      </c>
      <c r="F78" s="23">
        <v>23.193999999999999</v>
      </c>
      <c r="G78" s="17">
        <v>8.66</v>
      </c>
      <c r="H78" s="49"/>
      <c r="I78" s="49"/>
      <c r="J78" s="49"/>
      <c r="K78" s="49"/>
      <c r="L78" s="49"/>
      <c r="M78" s="49"/>
      <c r="N78" s="223" t="s">
        <v>49</v>
      </c>
      <c r="P78" s="30"/>
    </row>
    <row r="79" spans="1:16" ht="92.25" customHeight="1" x14ac:dyDescent="0.3">
      <c r="A79" s="148"/>
      <c r="B79" s="60"/>
      <c r="C79" s="45"/>
      <c r="D79" s="23" t="s">
        <v>39</v>
      </c>
      <c r="E79" s="23" t="s">
        <v>67</v>
      </c>
      <c r="F79" s="23">
        <v>36925</v>
      </c>
      <c r="G79" s="17">
        <v>43716.52</v>
      </c>
      <c r="H79" s="49"/>
      <c r="I79" s="49"/>
      <c r="J79" s="49"/>
      <c r="K79" s="49"/>
      <c r="L79" s="49"/>
      <c r="M79" s="49"/>
      <c r="N79" s="121"/>
    </row>
    <row r="80" spans="1:16" ht="79.5" customHeight="1" x14ac:dyDescent="0.3">
      <c r="A80" s="148"/>
      <c r="B80" s="60"/>
      <c r="C80" s="45"/>
      <c r="D80" s="23" t="s">
        <v>134</v>
      </c>
      <c r="E80" s="23" t="s">
        <v>135</v>
      </c>
      <c r="F80" s="23">
        <v>8.41</v>
      </c>
      <c r="G80" s="17">
        <v>4.4000000000000004</v>
      </c>
      <c r="H80" s="49"/>
      <c r="I80" s="49"/>
      <c r="J80" s="49"/>
      <c r="K80" s="49"/>
      <c r="L80" s="49"/>
      <c r="M80" s="49"/>
      <c r="N80" s="223" t="s">
        <v>82</v>
      </c>
      <c r="P80" s="30"/>
    </row>
    <row r="81" spans="1:17" ht="105.75" customHeight="1" x14ac:dyDescent="0.3">
      <c r="A81" s="148"/>
      <c r="B81" s="60"/>
      <c r="C81" s="45"/>
      <c r="D81" s="23" t="s">
        <v>136</v>
      </c>
      <c r="E81" s="23" t="s">
        <v>137</v>
      </c>
      <c r="F81" s="23">
        <v>6.7050000000000001</v>
      </c>
      <c r="G81" s="17">
        <v>1.1100000000000001</v>
      </c>
      <c r="H81" s="46"/>
      <c r="I81" s="39"/>
      <c r="J81" s="14"/>
      <c r="K81" s="39"/>
      <c r="L81" s="46"/>
      <c r="M81" s="46"/>
      <c r="N81" s="223" t="s">
        <v>49</v>
      </c>
    </row>
    <row r="82" spans="1:17" ht="81.75" customHeight="1" x14ac:dyDescent="0.3">
      <c r="A82" s="148"/>
      <c r="B82" s="60"/>
      <c r="C82" s="45"/>
      <c r="D82" s="23" t="s">
        <v>138</v>
      </c>
      <c r="E82" s="23" t="s">
        <v>139</v>
      </c>
      <c r="F82" s="23">
        <v>3</v>
      </c>
      <c r="G82" s="17">
        <v>1</v>
      </c>
      <c r="H82" s="46"/>
      <c r="I82" s="46"/>
      <c r="J82" s="46"/>
      <c r="K82" s="46"/>
      <c r="L82" s="46"/>
      <c r="M82" s="46"/>
      <c r="N82" s="223" t="s">
        <v>49</v>
      </c>
    </row>
    <row r="83" spans="1:17" ht="67.5" customHeight="1" x14ac:dyDescent="0.3">
      <c r="A83" s="148"/>
      <c r="B83" s="60"/>
      <c r="C83" s="45"/>
      <c r="D83" s="23" t="s">
        <v>140</v>
      </c>
      <c r="E83" s="23" t="s">
        <v>141</v>
      </c>
      <c r="F83" s="23">
        <v>2</v>
      </c>
      <c r="G83" s="17">
        <v>0</v>
      </c>
      <c r="H83" s="46"/>
      <c r="I83" s="46"/>
      <c r="J83" s="46"/>
      <c r="K83" s="46"/>
      <c r="L83" s="46"/>
      <c r="M83" s="46"/>
      <c r="N83" s="223" t="s">
        <v>49</v>
      </c>
    </row>
    <row r="84" spans="1:17" ht="117" customHeight="1" x14ac:dyDescent="0.3">
      <c r="A84" s="148"/>
      <c r="B84" s="21"/>
      <c r="C84" s="45"/>
      <c r="D84" s="23" t="s">
        <v>142</v>
      </c>
      <c r="E84" s="23" t="s">
        <v>143</v>
      </c>
      <c r="F84" s="23">
        <v>28</v>
      </c>
      <c r="G84" s="17">
        <v>0</v>
      </c>
      <c r="H84" s="46"/>
      <c r="I84" s="39"/>
      <c r="J84" s="14"/>
      <c r="K84" s="39"/>
      <c r="L84" s="46"/>
      <c r="M84" s="46"/>
      <c r="N84" s="157"/>
    </row>
    <row r="85" spans="1:17" ht="85.5" customHeight="1" x14ac:dyDescent="0.3">
      <c r="B85" s="21"/>
      <c r="C85" s="45"/>
      <c r="D85" s="23" t="s">
        <v>144</v>
      </c>
      <c r="E85" s="23" t="s">
        <v>145</v>
      </c>
      <c r="F85" s="23">
        <v>33</v>
      </c>
      <c r="G85" s="17">
        <v>15</v>
      </c>
      <c r="H85" s="46"/>
      <c r="I85" s="39"/>
      <c r="J85" s="14"/>
      <c r="K85" s="39"/>
      <c r="L85" s="46"/>
      <c r="M85" s="46"/>
      <c r="N85" s="223" t="s">
        <v>49</v>
      </c>
    </row>
    <row r="86" spans="1:17" ht="88.5" customHeight="1" x14ac:dyDescent="0.3">
      <c r="B86" s="21"/>
      <c r="C86" s="45"/>
      <c r="D86" s="23" t="s">
        <v>146</v>
      </c>
      <c r="E86" s="23" t="s">
        <v>147</v>
      </c>
      <c r="F86" s="23">
        <v>1.98</v>
      </c>
      <c r="G86" s="17">
        <v>0</v>
      </c>
      <c r="H86" s="46"/>
      <c r="I86" s="46"/>
      <c r="J86" s="46"/>
      <c r="K86" s="46"/>
      <c r="L86" s="46"/>
      <c r="M86" s="46"/>
      <c r="N86" s="223" t="s">
        <v>49</v>
      </c>
    </row>
    <row r="87" spans="1:17" ht="108.75" customHeight="1" x14ac:dyDescent="0.3">
      <c r="B87" s="21"/>
      <c r="C87" s="45"/>
      <c r="D87" s="23" t="s">
        <v>148</v>
      </c>
      <c r="E87" s="23" t="s">
        <v>149</v>
      </c>
      <c r="F87" s="23">
        <v>1</v>
      </c>
      <c r="G87" s="17">
        <v>0</v>
      </c>
      <c r="H87" s="46"/>
      <c r="I87" s="46"/>
      <c r="J87" s="46"/>
      <c r="K87" s="46"/>
      <c r="L87" s="46"/>
      <c r="M87" s="46"/>
      <c r="N87" s="223" t="s">
        <v>82</v>
      </c>
    </row>
    <row r="88" spans="1:17" ht="104.25" customHeight="1" x14ac:dyDescent="0.3">
      <c r="B88" s="21"/>
      <c r="C88" s="45"/>
      <c r="D88" s="23" t="s">
        <v>87</v>
      </c>
      <c r="E88" s="23" t="s">
        <v>88</v>
      </c>
      <c r="F88" s="23">
        <v>130845.62</v>
      </c>
      <c r="G88" s="17">
        <v>0</v>
      </c>
      <c r="H88" s="46"/>
      <c r="I88" s="46"/>
      <c r="J88" s="46"/>
      <c r="K88" s="46"/>
      <c r="L88" s="46"/>
      <c r="M88" s="46"/>
      <c r="N88" s="223" t="s">
        <v>49</v>
      </c>
    </row>
    <row r="89" spans="1:17" ht="74.25" customHeight="1" x14ac:dyDescent="0.3">
      <c r="B89" s="21"/>
      <c r="C89" s="45"/>
      <c r="D89" s="23" t="s">
        <v>150</v>
      </c>
      <c r="E89" s="23" t="s">
        <v>151</v>
      </c>
      <c r="F89" s="23">
        <v>1</v>
      </c>
      <c r="G89" s="17">
        <v>1</v>
      </c>
      <c r="H89" s="46"/>
      <c r="I89" s="46"/>
      <c r="J89" s="46"/>
      <c r="K89" s="46"/>
      <c r="L89" s="46"/>
      <c r="M89" s="46"/>
      <c r="N89" s="121"/>
    </row>
    <row r="90" spans="1:17" ht="67.5" customHeight="1" x14ac:dyDescent="0.3">
      <c r="B90" s="21"/>
      <c r="C90" s="45"/>
      <c r="D90" s="23" t="s">
        <v>152</v>
      </c>
      <c r="E90" s="23" t="s">
        <v>153</v>
      </c>
      <c r="F90" s="23">
        <v>5.0599999999999996</v>
      </c>
      <c r="G90" s="17">
        <v>1.52</v>
      </c>
      <c r="H90" s="46"/>
      <c r="I90" s="46"/>
      <c r="J90" s="46"/>
      <c r="K90" s="46"/>
      <c r="L90" s="46"/>
      <c r="M90" s="46"/>
      <c r="N90" s="223" t="s">
        <v>49</v>
      </c>
    </row>
    <row r="91" spans="1:17" ht="73.5" customHeight="1" x14ac:dyDescent="0.3">
      <c r="B91" s="21"/>
      <c r="C91" s="45"/>
      <c r="D91" s="23" t="s">
        <v>154</v>
      </c>
      <c r="E91" s="23" t="s">
        <v>155</v>
      </c>
      <c r="F91" s="23">
        <v>10</v>
      </c>
      <c r="G91" s="17">
        <v>0</v>
      </c>
      <c r="H91" s="46"/>
      <c r="I91" s="46"/>
      <c r="J91" s="46"/>
      <c r="K91" s="46"/>
      <c r="L91" s="46"/>
      <c r="M91" s="46"/>
      <c r="N91" s="223" t="s">
        <v>49</v>
      </c>
    </row>
    <row r="92" spans="1:17" ht="93.75" customHeight="1" x14ac:dyDescent="0.3">
      <c r="B92" s="21"/>
      <c r="C92" s="45"/>
      <c r="D92" s="23" t="s">
        <v>156</v>
      </c>
      <c r="E92" s="23" t="s">
        <v>157</v>
      </c>
      <c r="F92" s="23">
        <v>12</v>
      </c>
      <c r="G92" s="17">
        <v>0</v>
      </c>
      <c r="H92" s="46"/>
      <c r="I92" s="39"/>
      <c r="J92" s="14"/>
      <c r="K92" s="39"/>
      <c r="L92" s="46"/>
      <c r="M92" s="46"/>
      <c r="N92" s="223" t="s">
        <v>82</v>
      </c>
    </row>
    <row r="93" spans="1:17" ht="84.75" customHeight="1" x14ac:dyDescent="0.3">
      <c r="B93" s="21"/>
      <c r="C93" s="45"/>
      <c r="D93" s="23" t="s">
        <v>158</v>
      </c>
      <c r="E93" s="23" t="s">
        <v>159</v>
      </c>
      <c r="F93" s="23">
        <v>2</v>
      </c>
      <c r="G93" s="17">
        <v>0</v>
      </c>
      <c r="H93" s="46"/>
      <c r="I93" s="39"/>
      <c r="J93" s="14"/>
      <c r="K93" s="39"/>
      <c r="L93" s="46"/>
      <c r="M93" s="46"/>
      <c r="N93" s="223" t="s">
        <v>82</v>
      </c>
    </row>
    <row r="94" spans="1:17" ht="105" customHeight="1" x14ac:dyDescent="0.3">
      <c r="B94" s="21"/>
      <c r="C94" s="45"/>
      <c r="D94" s="23" t="s">
        <v>89</v>
      </c>
      <c r="E94" s="23" t="s">
        <v>160</v>
      </c>
      <c r="F94" s="23">
        <v>8</v>
      </c>
      <c r="G94" s="17">
        <v>6</v>
      </c>
      <c r="H94" s="49"/>
      <c r="I94" s="49"/>
      <c r="J94" s="49"/>
      <c r="K94" s="49"/>
      <c r="L94" s="49"/>
      <c r="M94" s="49"/>
      <c r="N94" s="121"/>
      <c r="O94" t="s">
        <v>91</v>
      </c>
      <c r="P94" s="30"/>
      <c r="Q94" s="30"/>
    </row>
    <row r="95" spans="1:17" ht="85.5" customHeight="1" x14ac:dyDescent="0.3">
      <c r="B95" s="21"/>
      <c r="C95" s="45"/>
      <c r="D95" s="23" t="s">
        <v>92</v>
      </c>
      <c r="E95" s="23" t="s">
        <v>93</v>
      </c>
      <c r="F95" s="23">
        <v>236</v>
      </c>
      <c r="G95" s="17">
        <v>2134</v>
      </c>
      <c r="H95" s="46"/>
      <c r="I95" s="39"/>
      <c r="J95" s="14"/>
      <c r="K95" s="39"/>
      <c r="L95" s="46"/>
      <c r="M95" s="46"/>
      <c r="N95" s="121"/>
      <c r="P95" s="30"/>
    </row>
    <row r="96" spans="1:17" ht="110.25" customHeight="1" x14ac:dyDescent="0.3">
      <c r="B96" s="21"/>
      <c r="C96" s="45"/>
      <c r="D96" s="23" t="s">
        <v>94</v>
      </c>
      <c r="E96" s="23" t="s">
        <v>161</v>
      </c>
      <c r="F96" s="23">
        <v>7</v>
      </c>
      <c r="G96" s="17">
        <v>6</v>
      </c>
      <c r="H96" s="46"/>
      <c r="I96" s="46"/>
      <c r="J96" s="46"/>
      <c r="K96" s="46"/>
      <c r="L96" s="46"/>
      <c r="M96" s="46"/>
      <c r="N96" s="121"/>
    </row>
    <row r="97" spans="2:18" ht="228" customHeight="1" x14ac:dyDescent="0.3">
      <c r="B97" s="21"/>
      <c r="C97" s="45"/>
      <c r="D97" s="23" t="s">
        <v>35</v>
      </c>
      <c r="E97" s="23" t="s">
        <v>163</v>
      </c>
      <c r="F97" s="23">
        <v>250</v>
      </c>
      <c r="G97" s="17">
        <v>0</v>
      </c>
      <c r="H97" s="46"/>
      <c r="I97" s="46"/>
      <c r="J97" s="46"/>
      <c r="K97" s="46"/>
      <c r="L97" s="46"/>
      <c r="M97" s="46"/>
      <c r="N97" s="223" t="s">
        <v>164</v>
      </c>
      <c r="O97" s="66"/>
      <c r="P97" s="66"/>
      <c r="Q97" s="66"/>
      <c r="R97" s="66"/>
    </row>
    <row r="98" spans="2:18" ht="68.25" customHeight="1" x14ac:dyDescent="0.3">
      <c r="B98" s="133" t="s">
        <v>165</v>
      </c>
      <c r="C98" s="101" t="s">
        <v>166</v>
      </c>
      <c r="D98" s="13"/>
      <c r="E98" s="20"/>
      <c r="F98" s="13"/>
      <c r="G98" s="13"/>
      <c r="H98" s="29">
        <v>109001693.47</v>
      </c>
      <c r="I98" s="29">
        <v>87719853.370000005</v>
      </c>
      <c r="J98" s="29">
        <v>21281840.100000001</v>
      </c>
      <c r="K98" s="28">
        <v>65985178.659999996</v>
      </c>
      <c r="L98" s="29">
        <v>48975004.400000006</v>
      </c>
      <c r="M98" s="29">
        <v>17010174.260000002</v>
      </c>
      <c r="N98" s="157"/>
    </row>
    <row r="99" spans="2:18" ht="81" customHeight="1" x14ac:dyDescent="0.3">
      <c r="B99" s="134"/>
      <c r="C99" s="111"/>
      <c r="D99" s="32" t="s">
        <v>167</v>
      </c>
      <c r="E99" s="32" t="s">
        <v>168</v>
      </c>
      <c r="F99" s="32">
        <v>37888</v>
      </c>
      <c r="G99" s="36">
        <v>35266</v>
      </c>
      <c r="H99" s="67"/>
      <c r="I99" s="67"/>
      <c r="J99" s="67"/>
      <c r="K99" s="67"/>
      <c r="L99" s="67"/>
      <c r="M99" s="67"/>
      <c r="N99" s="223" t="s">
        <v>169</v>
      </c>
      <c r="P99" s="30"/>
    </row>
    <row r="100" spans="2:18" ht="105" customHeight="1" x14ac:dyDescent="0.3">
      <c r="B100" s="134"/>
      <c r="C100" s="111"/>
      <c r="D100" s="32" t="s">
        <v>170</v>
      </c>
      <c r="E100" s="32" t="s">
        <v>171</v>
      </c>
      <c r="F100" s="32">
        <v>4060</v>
      </c>
      <c r="G100" s="36">
        <v>2389</v>
      </c>
      <c r="H100" s="68"/>
      <c r="I100" s="68"/>
      <c r="J100" s="68"/>
      <c r="K100" s="68"/>
      <c r="L100" s="68"/>
      <c r="M100" s="68"/>
      <c r="N100" s="223" t="s">
        <v>169</v>
      </c>
      <c r="P100" s="30"/>
    </row>
    <row r="101" spans="2:18" ht="129" customHeight="1" x14ac:dyDescent="0.3">
      <c r="B101" s="134"/>
      <c r="C101" s="111"/>
      <c r="D101" s="32" t="s">
        <v>172</v>
      </c>
      <c r="E101" s="61" t="s">
        <v>173</v>
      </c>
      <c r="F101" s="69">
        <v>2478.6</v>
      </c>
      <c r="G101" s="28">
        <v>627.09</v>
      </c>
      <c r="H101" s="68"/>
      <c r="I101" s="68"/>
      <c r="J101" s="68"/>
      <c r="K101" s="68"/>
      <c r="L101" s="68"/>
      <c r="M101" s="68"/>
      <c r="N101" s="223" t="s">
        <v>169</v>
      </c>
      <c r="P101" s="30"/>
    </row>
    <row r="102" spans="2:18" ht="106.5" customHeight="1" x14ac:dyDescent="0.3">
      <c r="B102" s="134"/>
      <c r="C102" s="111"/>
      <c r="D102" s="32" t="s">
        <v>174</v>
      </c>
      <c r="E102" s="61" t="s">
        <v>175</v>
      </c>
      <c r="F102" s="32">
        <v>52.62</v>
      </c>
      <c r="G102" s="36">
        <v>48.04</v>
      </c>
      <c r="H102" s="68"/>
      <c r="I102" s="68"/>
      <c r="J102" s="68"/>
      <c r="K102" s="68"/>
      <c r="L102" s="68"/>
      <c r="M102" s="68"/>
      <c r="N102" s="121"/>
    </row>
    <row r="103" spans="2:18" ht="71.25" customHeight="1" x14ac:dyDescent="0.3">
      <c r="B103" s="134"/>
      <c r="C103" s="112"/>
      <c r="D103" s="32" t="s">
        <v>176</v>
      </c>
      <c r="E103" s="61" t="s">
        <v>177</v>
      </c>
      <c r="F103" s="32">
        <v>10</v>
      </c>
      <c r="G103" s="36">
        <v>10</v>
      </c>
      <c r="H103" s="68"/>
      <c r="I103" s="68"/>
      <c r="J103" s="68"/>
      <c r="K103" s="68"/>
      <c r="L103" s="68"/>
      <c r="M103" s="68"/>
      <c r="N103" s="121"/>
    </row>
    <row r="104" spans="2:18" ht="93.75" customHeight="1" x14ac:dyDescent="0.3">
      <c r="B104" s="134"/>
      <c r="C104" s="111"/>
      <c r="D104" s="32" t="s">
        <v>178</v>
      </c>
      <c r="E104" s="61" t="s">
        <v>179</v>
      </c>
      <c r="F104" s="32">
        <v>33.31</v>
      </c>
      <c r="G104" s="36">
        <v>0</v>
      </c>
      <c r="H104" s="68"/>
      <c r="I104" s="68"/>
      <c r="J104" s="68"/>
      <c r="K104" s="68"/>
      <c r="L104" s="68"/>
      <c r="M104" s="68"/>
      <c r="N104" s="223" t="s">
        <v>180</v>
      </c>
    </row>
    <row r="105" spans="2:18" ht="120.75" customHeight="1" x14ac:dyDescent="0.3">
      <c r="B105" s="135"/>
      <c r="C105" s="113"/>
      <c r="D105" s="32" t="s">
        <v>181</v>
      </c>
      <c r="E105" s="61" t="s">
        <v>182</v>
      </c>
      <c r="F105" s="69">
        <v>5166</v>
      </c>
      <c r="G105" s="51">
        <v>1924</v>
      </c>
      <c r="H105" s="64"/>
      <c r="I105" s="67"/>
      <c r="J105" s="68"/>
      <c r="K105" s="67"/>
      <c r="L105" s="64"/>
      <c r="M105" s="64"/>
      <c r="N105" s="223" t="s">
        <v>169</v>
      </c>
    </row>
    <row r="106" spans="2:18" ht="141" customHeight="1" x14ac:dyDescent="0.3">
      <c r="B106" s="135"/>
      <c r="C106" s="113"/>
      <c r="D106" s="32" t="s">
        <v>183</v>
      </c>
      <c r="E106" s="61" t="s">
        <v>184</v>
      </c>
      <c r="F106" s="69">
        <v>34145</v>
      </c>
      <c r="G106" s="124">
        <v>33117</v>
      </c>
      <c r="H106" s="64"/>
      <c r="I106" s="70"/>
      <c r="J106" s="68"/>
      <c r="K106" s="70"/>
      <c r="L106" s="64"/>
      <c r="M106" s="64"/>
      <c r="N106" s="223" t="s">
        <v>169</v>
      </c>
    </row>
    <row r="107" spans="2:18" ht="101.25" customHeight="1" x14ac:dyDescent="0.3">
      <c r="B107" s="135"/>
      <c r="C107" s="113"/>
      <c r="D107" s="32" t="s">
        <v>185</v>
      </c>
      <c r="E107" s="61" t="s">
        <v>186</v>
      </c>
      <c r="F107" s="69">
        <v>6313</v>
      </c>
      <c r="G107" s="51">
        <v>3282</v>
      </c>
      <c r="H107" s="64"/>
      <c r="I107" s="70"/>
      <c r="J107" s="68"/>
      <c r="K107" s="70"/>
      <c r="L107" s="64"/>
      <c r="M107" s="64"/>
      <c r="N107" s="223" t="s">
        <v>169</v>
      </c>
    </row>
    <row r="108" spans="2:18" ht="126" customHeight="1" x14ac:dyDescent="0.3">
      <c r="B108" s="135"/>
      <c r="C108" s="113"/>
      <c r="D108" s="32" t="s">
        <v>187</v>
      </c>
      <c r="E108" s="61" t="s">
        <v>188</v>
      </c>
      <c r="F108" s="69">
        <v>3012</v>
      </c>
      <c r="G108" s="51">
        <v>1952</v>
      </c>
      <c r="H108" s="64"/>
      <c r="I108" s="70"/>
      <c r="J108" s="68"/>
      <c r="K108" s="70"/>
      <c r="L108" s="64"/>
      <c r="M108" s="64"/>
      <c r="N108" s="223" t="s">
        <v>169</v>
      </c>
    </row>
    <row r="109" spans="2:18" ht="53.25" customHeight="1" x14ac:dyDescent="0.3">
      <c r="B109" s="21"/>
      <c r="C109" s="45"/>
      <c r="D109" s="32" t="s">
        <v>189</v>
      </c>
      <c r="E109" s="61" t="s">
        <v>190</v>
      </c>
      <c r="F109" s="32">
        <v>1</v>
      </c>
      <c r="G109" s="36">
        <v>1</v>
      </c>
      <c r="H109" s="64"/>
      <c r="I109" s="70"/>
      <c r="J109" s="68"/>
      <c r="K109" s="70"/>
      <c r="L109" s="64"/>
      <c r="M109" s="64"/>
      <c r="N109" s="157"/>
    </row>
    <row r="110" spans="2:18" ht="114.75" customHeight="1" x14ac:dyDescent="0.3">
      <c r="B110" s="21"/>
      <c r="C110" s="45"/>
      <c r="D110" s="32" t="s">
        <v>191</v>
      </c>
      <c r="E110" s="61" t="s">
        <v>192</v>
      </c>
      <c r="F110" s="32">
        <v>2</v>
      </c>
      <c r="G110" s="36">
        <v>2</v>
      </c>
      <c r="H110" s="64"/>
      <c r="I110" s="70"/>
      <c r="J110" s="68"/>
      <c r="K110" s="70"/>
      <c r="L110" s="64"/>
      <c r="M110" s="64"/>
      <c r="N110" s="157"/>
    </row>
    <row r="111" spans="2:18" ht="97.5" customHeight="1" x14ac:dyDescent="0.3">
      <c r="B111" s="21"/>
      <c r="C111" s="45"/>
      <c r="D111" s="32" t="s">
        <v>89</v>
      </c>
      <c r="E111" s="61" t="s">
        <v>90</v>
      </c>
      <c r="F111" s="32">
        <v>10</v>
      </c>
      <c r="G111" s="36">
        <v>7</v>
      </c>
      <c r="H111" s="64"/>
      <c r="I111" s="70"/>
      <c r="J111" s="68"/>
      <c r="K111" s="70"/>
      <c r="L111" s="64"/>
      <c r="M111" s="64"/>
      <c r="N111" s="157"/>
      <c r="O111" t="s">
        <v>91</v>
      </c>
      <c r="P111" s="30"/>
      <c r="Q111" s="30"/>
    </row>
    <row r="112" spans="2:18" ht="84" customHeight="1" x14ac:dyDescent="0.3">
      <c r="B112" s="21"/>
      <c r="C112" s="45"/>
      <c r="D112" s="32" t="s">
        <v>92</v>
      </c>
      <c r="E112" s="61" t="s">
        <v>93</v>
      </c>
      <c r="F112" s="69">
        <v>5912</v>
      </c>
      <c r="G112" s="36">
        <v>3429</v>
      </c>
      <c r="H112" s="64"/>
      <c r="I112" s="64"/>
      <c r="J112" s="64"/>
      <c r="K112" s="64"/>
      <c r="L112" s="64"/>
      <c r="M112" s="64"/>
      <c r="N112" s="157"/>
      <c r="P112" s="30"/>
    </row>
    <row r="113" spans="2:17" ht="103.5" customHeight="1" x14ac:dyDescent="0.3">
      <c r="B113" s="21"/>
      <c r="C113" s="45"/>
      <c r="D113" s="32" t="s">
        <v>94</v>
      </c>
      <c r="E113" s="61" t="s">
        <v>95</v>
      </c>
      <c r="F113" s="32">
        <v>9</v>
      </c>
      <c r="G113" s="36">
        <v>6</v>
      </c>
      <c r="H113" s="64"/>
      <c r="I113" s="64"/>
      <c r="J113" s="64"/>
      <c r="K113" s="64"/>
      <c r="L113" s="64"/>
      <c r="M113" s="64"/>
      <c r="N113" s="157"/>
      <c r="P113" s="30"/>
    </row>
    <row r="114" spans="2:17" ht="66" customHeight="1" x14ac:dyDescent="0.3">
      <c r="B114" s="133" t="s">
        <v>193</v>
      </c>
      <c r="C114" s="101" t="s">
        <v>194</v>
      </c>
      <c r="D114" s="13"/>
      <c r="E114" s="40"/>
      <c r="F114" s="13"/>
      <c r="G114" s="20"/>
      <c r="H114" s="29">
        <v>38479994</v>
      </c>
      <c r="I114" s="29">
        <v>25960389</v>
      </c>
      <c r="J114" s="29">
        <v>12519605</v>
      </c>
      <c r="K114" s="29">
        <v>10733340.73</v>
      </c>
      <c r="L114" s="29">
        <v>10733340.73</v>
      </c>
      <c r="M114" s="29">
        <v>0</v>
      </c>
      <c r="N114" s="157"/>
    </row>
    <row r="115" spans="2:17" ht="87.75" customHeight="1" x14ac:dyDescent="0.3">
      <c r="B115" s="15"/>
      <c r="C115" s="16"/>
      <c r="D115" s="36" t="s">
        <v>39</v>
      </c>
      <c r="E115" s="61" t="s">
        <v>67</v>
      </c>
      <c r="F115" s="28">
        <v>107187.22</v>
      </c>
      <c r="G115" s="37">
        <v>0</v>
      </c>
      <c r="H115" s="14"/>
      <c r="I115" s="14"/>
      <c r="J115" s="14"/>
      <c r="K115" s="14"/>
      <c r="L115" s="14"/>
      <c r="M115" s="14"/>
      <c r="N115" s="223" t="s">
        <v>388</v>
      </c>
    </row>
    <row r="116" spans="2:17" ht="92.25" customHeight="1" x14ac:dyDescent="0.3">
      <c r="B116" s="21"/>
      <c r="C116" s="16"/>
      <c r="D116" s="32" t="s">
        <v>41</v>
      </c>
      <c r="E116" s="37" t="s">
        <v>195</v>
      </c>
      <c r="F116" s="69">
        <v>42930</v>
      </c>
      <c r="G116" s="37">
        <v>0</v>
      </c>
      <c r="H116" s="46"/>
      <c r="I116" s="46"/>
      <c r="J116" s="46"/>
      <c r="K116" s="46"/>
      <c r="L116" s="46"/>
      <c r="M116" s="46"/>
      <c r="N116" s="223" t="s">
        <v>389</v>
      </c>
    </row>
    <row r="117" spans="2:17" ht="39.6" x14ac:dyDescent="0.3">
      <c r="B117" s="133" t="s">
        <v>196</v>
      </c>
      <c r="C117" s="12" t="s">
        <v>197</v>
      </c>
      <c r="D117" s="13"/>
      <c r="E117" s="40"/>
      <c r="F117" s="13"/>
      <c r="G117" s="20"/>
      <c r="H117" s="29">
        <v>29111610.59</v>
      </c>
      <c r="I117" s="29">
        <v>24744868.170000002</v>
      </c>
      <c r="J117" s="29">
        <v>4366742.42</v>
      </c>
      <c r="K117" s="29">
        <v>18753802.330000002</v>
      </c>
      <c r="L117" s="29">
        <v>16191401.880000001</v>
      </c>
      <c r="M117" s="29">
        <v>2562400.4500000002</v>
      </c>
      <c r="N117" s="157"/>
    </row>
    <row r="118" spans="2:17" ht="101.25" customHeight="1" x14ac:dyDescent="0.3">
      <c r="B118" s="60"/>
      <c r="C118" s="14"/>
      <c r="D118" s="23" t="s">
        <v>198</v>
      </c>
      <c r="E118" s="37" t="s">
        <v>199</v>
      </c>
      <c r="F118" s="29">
        <v>73919.53</v>
      </c>
      <c r="G118" s="17">
        <v>343.98</v>
      </c>
      <c r="H118" s="44"/>
      <c r="I118" s="44"/>
      <c r="J118" s="44"/>
      <c r="K118" s="44"/>
      <c r="L118" s="44"/>
      <c r="M118" s="44"/>
      <c r="N118" s="223" t="s">
        <v>82</v>
      </c>
    </row>
    <row r="119" spans="2:17" ht="85.5" customHeight="1" x14ac:dyDescent="0.3">
      <c r="B119" s="21"/>
      <c r="C119" s="14"/>
      <c r="D119" s="23" t="s">
        <v>200</v>
      </c>
      <c r="E119" s="37" t="s">
        <v>201</v>
      </c>
      <c r="F119" s="33">
        <v>19473</v>
      </c>
      <c r="G119" s="17">
        <v>0</v>
      </c>
      <c r="H119" s="46"/>
      <c r="I119" s="46"/>
      <c r="J119" s="46"/>
      <c r="K119" s="46"/>
      <c r="L119" s="46"/>
      <c r="M119" s="46"/>
      <c r="N119" s="223" t="s">
        <v>82</v>
      </c>
    </row>
    <row r="120" spans="2:17" ht="156" customHeight="1" x14ac:dyDescent="0.3">
      <c r="B120" s="11" t="s">
        <v>202</v>
      </c>
      <c r="C120" s="12" t="s">
        <v>203</v>
      </c>
      <c r="D120" s="13"/>
      <c r="E120" s="40"/>
      <c r="F120" s="13"/>
      <c r="G120" s="20"/>
      <c r="H120" s="14"/>
      <c r="I120" s="14"/>
      <c r="J120" s="14"/>
      <c r="K120" s="14"/>
      <c r="L120" s="14"/>
      <c r="M120" s="14"/>
      <c r="N120" s="121"/>
    </row>
    <row r="121" spans="2:17" ht="103.5" customHeight="1" x14ac:dyDescent="0.3">
      <c r="B121" s="15"/>
      <c r="C121" s="16"/>
      <c r="D121" s="17" t="s">
        <v>204</v>
      </c>
      <c r="E121" s="37" t="s">
        <v>205</v>
      </c>
      <c r="F121" s="19">
        <v>1000000</v>
      </c>
      <c r="G121" s="51">
        <v>1220000</v>
      </c>
      <c r="H121" s="14"/>
      <c r="I121" s="14"/>
      <c r="J121" s="14"/>
      <c r="K121" s="14"/>
      <c r="L121" s="14"/>
      <c r="M121" s="14"/>
      <c r="N121" s="121"/>
    </row>
    <row r="122" spans="2:17" ht="83.25" customHeight="1" x14ac:dyDescent="0.3">
      <c r="B122" s="133" t="s">
        <v>206</v>
      </c>
      <c r="C122" s="101" t="s">
        <v>207</v>
      </c>
      <c r="D122" s="13"/>
      <c r="E122" s="40"/>
      <c r="F122" s="13"/>
      <c r="G122" s="20"/>
      <c r="H122" s="29">
        <v>272690</v>
      </c>
      <c r="I122" s="29">
        <v>200000</v>
      </c>
      <c r="J122" s="29">
        <v>72690</v>
      </c>
      <c r="K122" s="29">
        <v>268011.90000000002</v>
      </c>
      <c r="L122" s="71">
        <v>248261.78</v>
      </c>
      <c r="M122" s="71">
        <v>19750.12</v>
      </c>
      <c r="N122" s="157"/>
    </row>
    <row r="123" spans="2:17" ht="105.75" customHeight="1" x14ac:dyDescent="0.3">
      <c r="B123" s="60"/>
      <c r="C123" s="22"/>
      <c r="D123" s="23" t="s">
        <v>89</v>
      </c>
      <c r="E123" s="24" t="s">
        <v>90</v>
      </c>
      <c r="F123" s="17">
        <v>2</v>
      </c>
      <c r="G123" s="17">
        <v>2</v>
      </c>
      <c r="H123" s="105"/>
      <c r="I123" s="105"/>
      <c r="J123" s="105"/>
      <c r="K123" s="106"/>
      <c r="L123" s="106"/>
      <c r="M123" s="105"/>
      <c r="N123" s="121"/>
      <c r="O123" t="s">
        <v>91</v>
      </c>
      <c r="P123" s="66"/>
      <c r="Q123" s="66"/>
    </row>
    <row r="124" spans="2:17" ht="107.25" customHeight="1" x14ac:dyDescent="0.3">
      <c r="B124" s="21"/>
      <c r="C124" s="22"/>
      <c r="D124" s="23" t="s">
        <v>92</v>
      </c>
      <c r="E124" s="24" t="s">
        <v>93</v>
      </c>
      <c r="F124" s="17">
        <v>796</v>
      </c>
      <c r="G124" s="17">
        <v>796</v>
      </c>
      <c r="H124" s="46"/>
      <c r="I124" s="46"/>
      <c r="J124" s="46"/>
      <c r="K124" s="46"/>
      <c r="L124" s="46"/>
      <c r="M124" s="117"/>
      <c r="N124" s="121"/>
      <c r="P124" s="30"/>
    </row>
    <row r="125" spans="2:17" ht="113.25" customHeight="1" x14ac:dyDescent="0.3">
      <c r="B125" s="21"/>
      <c r="C125" s="22"/>
      <c r="D125" s="17" t="s">
        <v>94</v>
      </c>
      <c r="E125" s="18" t="s">
        <v>208</v>
      </c>
      <c r="F125" s="17">
        <v>1</v>
      </c>
      <c r="G125" s="17">
        <v>1</v>
      </c>
      <c r="H125" s="46"/>
      <c r="I125" s="46"/>
      <c r="J125" s="46"/>
      <c r="K125" s="46"/>
      <c r="L125" s="46"/>
      <c r="M125" s="46"/>
      <c r="N125" s="121"/>
    </row>
    <row r="126" spans="2:17" ht="39.6" x14ac:dyDescent="0.3">
      <c r="B126" s="133" t="s">
        <v>209</v>
      </c>
      <c r="C126" s="12" t="s">
        <v>210</v>
      </c>
      <c r="D126" s="13"/>
      <c r="E126" s="20"/>
      <c r="F126" s="13"/>
      <c r="G126" s="20"/>
      <c r="H126" s="17" t="s">
        <v>64</v>
      </c>
      <c r="I126" s="17" t="s">
        <v>64</v>
      </c>
      <c r="J126" s="17" t="s">
        <v>64</v>
      </c>
      <c r="K126" s="17" t="s">
        <v>64</v>
      </c>
      <c r="L126" s="17" t="s">
        <v>64</v>
      </c>
      <c r="M126" s="17" t="s">
        <v>64</v>
      </c>
      <c r="N126" s="157"/>
    </row>
    <row r="127" spans="2:17" ht="30" customHeight="1" x14ac:dyDescent="0.3">
      <c r="B127" s="133" t="s">
        <v>211</v>
      </c>
      <c r="C127" s="101" t="s">
        <v>212</v>
      </c>
      <c r="D127" s="13"/>
      <c r="E127" s="40"/>
      <c r="F127" s="13"/>
      <c r="G127" s="20"/>
      <c r="H127" s="29">
        <v>2490339.19</v>
      </c>
      <c r="I127" s="29">
        <v>2014275.3900000001</v>
      </c>
      <c r="J127" s="29">
        <v>476063.8</v>
      </c>
      <c r="K127" s="29">
        <v>1904877.49</v>
      </c>
      <c r="L127" s="29">
        <v>1592222.55</v>
      </c>
      <c r="M127" s="29">
        <v>312654.94</v>
      </c>
      <c r="N127" s="157"/>
    </row>
    <row r="128" spans="2:17" ht="66" customHeight="1" x14ac:dyDescent="0.3">
      <c r="B128" s="60"/>
      <c r="C128" s="22"/>
      <c r="D128" s="36" t="s">
        <v>132</v>
      </c>
      <c r="E128" s="37" t="s">
        <v>133</v>
      </c>
      <c r="F128" s="36">
        <v>1.7</v>
      </c>
      <c r="G128" s="36">
        <v>1.7</v>
      </c>
      <c r="H128" s="22"/>
      <c r="I128" s="22"/>
      <c r="J128" s="22"/>
      <c r="K128" s="22"/>
      <c r="L128" s="22"/>
      <c r="M128" s="22"/>
      <c r="N128" s="121"/>
    </row>
    <row r="129" spans="2:14" ht="77.25" customHeight="1" x14ac:dyDescent="0.3">
      <c r="B129" s="60"/>
      <c r="C129" s="22"/>
      <c r="D129" s="36" t="s">
        <v>213</v>
      </c>
      <c r="E129" s="37" t="s">
        <v>214</v>
      </c>
      <c r="F129" s="51">
        <v>1000</v>
      </c>
      <c r="G129" s="36">
        <v>0</v>
      </c>
      <c r="H129" s="14"/>
      <c r="I129" s="13"/>
      <c r="J129" s="14"/>
      <c r="K129" s="25"/>
      <c r="L129" s="22"/>
      <c r="M129" s="22"/>
      <c r="N129" s="223" t="s">
        <v>215</v>
      </c>
    </row>
    <row r="130" spans="2:14" ht="84" customHeight="1" x14ac:dyDescent="0.3">
      <c r="B130" s="60"/>
      <c r="C130" s="22"/>
      <c r="D130" s="23" t="s">
        <v>146</v>
      </c>
      <c r="E130" s="24" t="s">
        <v>216</v>
      </c>
      <c r="F130" s="23">
        <v>0.06</v>
      </c>
      <c r="G130" s="17">
        <v>0</v>
      </c>
      <c r="H130" s="14"/>
      <c r="I130" s="13"/>
      <c r="J130" s="14"/>
      <c r="K130" s="13"/>
      <c r="L130" s="14"/>
      <c r="M130" s="14"/>
      <c r="N130" s="121"/>
    </row>
    <row r="131" spans="2:14" ht="87" customHeight="1" x14ac:dyDescent="0.3">
      <c r="B131" s="60"/>
      <c r="C131" s="22"/>
      <c r="D131" s="23" t="s">
        <v>144</v>
      </c>
      <c r="E131" s="24" t="s">
        <v>145</v>
      </c>
      <c r="F131" s="17">
        <v>3</v>
      </c>
      <c r="G131" s="17">
        <v>3</v>
      </c>
      <c r="H131" s="46"/>
      <c r="I131" s="46"/>
      <c r="J131" s="46"/>
      <c r="K131" s="72"/>
      <c r="L131" s="72"/>
      <c r="M131" s="72"/>
      <c r="N131" s="157"/>
    </row>
    <row r="132" spans="2:14" ht="126" customHeight="1" x14ac:dyDescent="0.3">
      <c r="B132" s="133" t="s">
        <v>217</v>
      </c>
      <c r="C132" s="12" t="s">
        <v>218</v>
      </c>
      <c r="D132" s="13"/>
      <c r="E132" s="40"/>
      <c r="F132" s="13"/>
      <c r="G132" s="20"/>
      <c r="H132" s="14"/>
      <c r="I132" s="14"/>
      <c r="J132" s="14"/>
      <c r="K132" s="14"/>
      <c r="L132" s="14"/>
      <c r="M132" s="14"/>
      <c r="N132" s="121"/>
    </row>
    <row r="133" spans="2:14" ht="71.25" customHeight="1" x14ac:dyDescent="0.3">
      <c r="B133" s="15"/>
      <c r="C133" s="16"/>
      <c r="D133" s="17" t="s">
        <v>219</v>
      </c>
      <c r="E133" s="18" t="s">
        <v>220</v>
      </c>
      <c r="F133" s="17">
        <v>5.5</v>
      </c>
      <c r="G133" s="17">
        <v>6.6</v>
      </c>
      <c r="H133" s="14"/>
      <c r="I133" s="14"/>
      <c r="J133" s="14"/>
      <c r="K133" s="14"/>
      <c r="L133" s="14"/>
      <c r="M133" s="14"/>
      <c r="N133" s="121"/>
    </row>
    <row r="134" spans="2:14" ht="118.5" customHeight="1" x14ac:dyDescent="0.3">
      <c r="B134" s="11" t="s">
        <v>221</v>
      </c>
      <c r="C134" s="12" t="s">
        <v>222</v>
      </c>
      <c r="D134" s="13"/>
      <c r="E134" s="40"/>
      <c r="F134" s="13"/>
      <c r="G134" s="20"/>
      <c r="H134" s="29">
        <v>11581848.800000001</v>
      </c>
      <c r="I134" s="29">
        <v>6301363.5700000003</v>
      </c>
      <c r="J134" s="29">
        <v>5280485.2300000004</v>
      </c>
      <c r="K134" s="29">
        <v>11240472.83</v>
      </c>
      <c r="L134" s="29">
        <v>6147446.8499999996</v>
      </c>
      <c r="M134" s="29">
        <v>5093025.9800000004</v>
      </c>
      <c r="N134" s="157"/>
    </row>
    <row r="135" spans="2:14" ht="109.5" customHeight="1" x14ac:dyDescent="0.3">
      <c r="B135" s="15"/>
      <c r="C135" s="31"/>
      <c r="D135" s="36" t="s">
        <v>33</v>
      </c>
      <c r="E135" s="37" t="s">
        <v>34</v>
      </c>
      <c r="F135" s="51">
        <v>3457</v>
      </c>
      <c r="G135" s="36">
        <v>2180</v>
      </c>
      <c r="H135" s="13"/>
      <c r="I135" s="13"/>
      <c r="J135" s="13"/>
      <c r="K135" s="13"/>
      <c r="L135" s="13"/>
      <c r="M135" s="13"/>
      <c r="N135" s="223" t="s">
        <v>49</v>
      </c>
    </row>
    <row r="136" spans="2:14" ht="120" customHeight="1" x14ac:dyDescent="0.3">
      <c r="B136" s="15"/>
      <c r="C136" s="31"/>
      <c r="D136" s="36" t="s">
        <v>223</v>
      </c>
      <c r="E136" s="37" t="s">
        <v>224</v>
      </c>
      <c r="F136" s="36">
        <v>100</v>
      </c>
      <c r="G136" s="36">
        <v>40</v>
      </c>
      <c r="H136" s="13"/>
      <c r="I136" s="13"/>
      <c r="J136" s="13"/>
      <c r="K136" s="13"/>
      <c r="L136" s="13"/>
      <c r="M136" s="13"/>
      <c r="N136" s="223" t="s">
        <v>49</v>
      </c>
    </row>
    <row r="137" spans="2:14" ht="137.4" customHeight="1" x14ac:dyDescent="0.3">
      <c r="B137" s="15"/>
      <c r="C137" s="31"/>
      <c r="D137" s="36" t="s">
        <v>225</v>
      </c>
      <c r="E137" s="136" t="s">
        <v>226</v>
      </c>
      <c r="F137" s="28">
        <v>933</v>
      </c>
      <c r="G137" s="36">
        <v>40</v>
      </c>
      <c r="H137" s="13"/>
      <c r="I137" s="13"/>
      <c r="J137" s="13"/>
      <c r="K137" s="13"/>
      <c r="L137" s="13"/>
      <c r="M137" s="13"/>
      <c r="N137" s="223" t="s">
        <v>49</v>
      </c>
    </row>
    <row r="138" spans="2:14" ht="133.5" customHeight="1" x14ac:dyDescent="0.3">
      <c r="B138" s="15"/>
      <c r="C138" s="31"/>
      <c r="D138" s="36" t="s">
        <v>227</v>
      </c>
      <c r="E138" s="37" t="s">
        <v>228</v>
      </c>
      <c r="F138" s="36">
        <v>13</v>
      </c>
      <c r="G138" s="36">
        <v>7</v>
      </c>
      <c r="H138" s="13"/>
      <c r="I138" s="13"/>
      <c r="J138" s="13"/>
      <c r="K138" s="13"/>
      <c r="L138" s="13"/>
      <c r="M138" s="13"/>
      <c r="N138" s="223" t="s">
        <v>49</v>
      </c>
    </row>
    <row r="139" spans="2:14" ht="131.25" customHeight="1" x14ac:dyDescent="0.3">
      <c r="B139" s="15"/>
      <c r="C139" s="31"/>
      <c r="D139" s="36" t="s">
        <v>229</v>
      </c>
      <c r="E139" s="37" t="s">
        <v>230</v>
      </c>
      <c r="F139" s="36">
        <v>64</v>
      </c>
      <c r="G139" s="36">
        <v>40</v>
      </c>
      <c r="H139" s="14"/>
      <c r="I139" s="13"/>
      <c r="J139" s="14"/>
      <c r="K139" s="13"/>
      <c r="L139" s="13"/>
      <c r="M139" s="13"/>
      <c r="N139" s="223" t="s">
        <v>49</v>
      </c>
    </row>
    <row r="140" spans="2:14" ht="75" customHeight="1" x14ac:dyDescent="0.3">
      <c r="B140" s="11" t="s">
        <v>231</v>
      </c>
      <c r="C140" s="12" t="s">
        <v>232</v>
      </c>
      <c r="D140" s="13"/>
      <c r="E140" s="20"/>
      <c r="F140" s="13"/>
      <c r="G140" s="20"/>
      <c r="H140" s="29">
        <v>6580794.3200000003</v>
      </c>
      <c r="I140" s="29">
        <v>5396456.8500000006</v>
      </c>
      <c r="J140" s="29">
        <v>1184337.47</v>
      </c>
      <c r="K140" s="29">
        <v>5491002.6200000001</v>
      </c>
      <c r="L140" s="29">
        <v>4435439.97</v>
      </c>
      <c r="M140" s="29">
        <v>1055562.6499999999</v>
      </c>
      <c r="N140" s="157"/>
    </row>
    <row r="141" spans="2:14" ht="108.75" customHeight="1" x14ac:dyDescent="0.3">
      <c r="B141" s="21"/>
      <c r="C141" s="31"/>
      <c r="D141" s="32" t="s">
        <v>233</v>
      </c>
      <c r="E141" s="37" t="s">
        <v>234</v>
      </c>
      <c r="F141" s="23">
        <v>10</v>
      </c>
      <c r="G141" s="36">
        <v>7</v>
      </c>
      <c r="H141" s="14"/>
      <c r="I141" s="14"/>
      <c r="J141" s="14"/>
      <c r="K141" s="14"/>
      <c r="L141" s="14"/>
      <c r="M141" s="14"/>
      <c r="N141" s="223" t="s">
        <v>49</v>
      </c>
    </row>
    <row r="142" spans="2:14" ht="90" customHeight="1" x14ac:dyDescent="0.3">
      <c r="B142" s="15"/>
      <c r="C142" s="31"/>
      <c r="D142" s="36" t="s">
        <v>235</v>
      </c>
      <c r="E142" s="37" t="s">
        <v>236</v>
      </c>
      <c r="F142" s="51">
        <v>4085</v>
      </c>
      <c r="G142" s="36">
        <v>44</v>
      </c>
      <c r="H142" s="14"/>
      <c r="I142" s="14"/>
      <c r="J142" s="14"/>
      <c r="K142" s="14"/>
      <c r="L142" s="14"/>
      <c r="M142" s="14"/>
      <c r="N142" s="121"/>
    </row>
    <row r="143" spans="2:14" ht="94.5" customHeight="1" x14ac:dyDescent="0.3">
      <c r="B143" s="15"/>
      <c r="C143" s="31"/>
      <c r="D143" s="36" t="s">
        <v>237</v>
      </c>
      <c r="E143" s="37" t="s">
        <v>238</v>
      </c>
      <c r="F143" s="36">
        <v>269</v>
      </c>
      <c r="G143" s="36">
        <v>26</v>
      </c>
      <c r="H143" s="14"/>
      <c r="I143" s="14"/>
      <c r="J143" s="14"/>
      <c r="K143" s="14"/>
      <c r="L143" s="14"/>
      <c r="M143" s="14"/>
      <c r="N143" s="121"/>
    </row>
    <row r="144" spans="2:14" ht="51.75" customHeight="1" x14ac:dyDescent="0.3">
      <c r="B144" s="11" t="s">
        <v>239</v>
      </c>
      <c r="C144" s="101" t="s">
        <v>240</v>
      </c>
      <c r="D144" s="13"/>
      <c r="E144" s="73"/>
      <c r="F144" s="13"/>
      <c r="G144" s="20"/>
      <c r="H144" s="29">
        <v>19854359.489999998</v>
      </c>
      <c r="I144" s="29">
        <v>13457837.239999998</v>
      </c>
      <c r="J144" s="29">
        <v>6396522.25</v>
      </c>
      <c r="K144" s="29">
        <v>8386904.54</v>
      </c>
      <c r="L144" s="29">
        <v>7193265.6200000001</v>
      </c>
      <c r="M144" s="29">
        <v>1193638.92</v>
      </c>
      <c r="N144" s="157"/>
    </row>
    <row r="145" spans="2:15" ht="74.25" customHeight="1" x14ac:dyDescent="0.3">
      <c r="B145" s="21"/>
      <c r="C145" s="31"/>
      <c r="D145" s="32" t="s">
        <v>241</v>
      </c>
      <c r="E145" s="37" t="s">
        <v>242</v>
      </c>
      <c r="F145" s="17">
        <v>435</v>
      </c>
      <c r="G145" s="17">
        <v>223</v>
      </c>
      <c r="H145" s="116"/>
      <c r="I145" s="116"/>
      <c r="J145" s="116"/>
      <c r="K145" s="116"/>
      <c r="L145" s="116"/>
      <c r="M145" s="116"/>
      <c r="N145" s="223" t="s">
        <v>82</v>
      </c>
      <c r="O145" s="30"/>
    </row>
    <row r="146" spans="2:15" ht="72.75" customHeight="1" x14ac:dyDescent="0.3">
      <c r="B146" s="11" t="s">
        <v>243</v>
      </c>
      <c r="C146" s="115" t="s">
        <v>244</v>
      </c>
      <c r="D146" s="13"/>
      <c r="E146" s="40"/>
      <c r="F146" s="13"/>
      <c r="G146" s="20"/>
      <c r="H146" s="28">
        <v>23965361.469999999</v>
      </c>
      <c r="I146" s="29">
        <v>19022135.609999999</v>
      </c>
      <c r="J146" s="29">
        <v>4943225.8600000003</v>
      </c>
      <c r="K146" s="28">
        <v>18711982.25</v>
      </c>
      <c r="L146" s="29">
        <v>15471161.48</v>
      </c>
      <c r="M146" s="29">
        <v>3240820.77</v>
      </c>
      <c r="N146" s="157"/>
    </row>
    <row r="147" spans="2:15" ht="109.5" customHeight="1" x14ac:dyDescent="0.3">
      <c r="B147" s="130"/>
      <c r="C147" s="13"/>
      <c r="D147" s="36" t="s">
        <v>33</v>
      </c>
      <c r="E147" s="37" t="s">
        <v>34</v>
      </c>
      <c r="F147" s="51">
        <v>24562</v>
      </c>
      <c r="G147" s="36">
        <v>9835</v>
      </c>
      <c r="H147" s="31"/>
      <c r="I147" s="31"/>
      <c r="J147" s="31"/>
      <c r="K147" s="31"/>
      <c r="L147" s="31"/>
      <c r="M147" s="31"/>
      <c r="N147" s="223" t="s">
        <v>49</v>
      </c>
    </row>
    <row r="148" spans="2:15" ht="121.5" customHeight="1" x14ac:dyDescent="0.3">
      <c r="B148" s="130"/>
      <c r="C148" s="13"/>
      <c r="D148" s="36" t="s">
        <v>245</v>
      </c>
      <c r="E148" s="37" t="s">
        <v>246</v>
      </c>
      <c r="F148" s="36">
        <v>20</v>
      </c>
      <c r="G148" s="36">
        <v>0</v>
      </c>
      <c r="H148" s="14"/>
      <c r="I148" s="14"/>
      <c r="J148" s="14"/>
      <c r="K148" s="14"/>
      <c r="L148" s="14"/>
      <c r="M148" s="14"/>
      <c r="N148" s="223" t="s">
        <v>49</v>
      </c>
    </row>
    <row r="149" spans="2:15" ht="96.75" customHeight="1" x14ac:dyDescent="0.3">
      <c r="B149" s="130"/>
      <c r="C149" s="13"/>
      <c r="D149" s="36" t="s">
        <v>247</v>
      </c>
      <c r="E149" s="37" t="s">
        <v>248</v>
      </c>
      <c r="F149" s="36">
        <v>36</v>
      </c>
      <c r="G149" s="36">
        <v>14</v>
      </c>
      <c r="H149" s="14"/>
      <c r="I149" s="14"/>
      <c r="J149" s="14"/>
      <c r="K149" s="14"/>
      <c r="L149" s="14"/>
      <c r="M149" s="14"/>
      <c r="N149" s="223" t="s">
        <v>49</v>
      </c>
    </row>
    <row r="150" spans="2:15" ht="74.25" customHeight="1" x14ac:dyDescent="0.3">
      <c r="B150" s="130"/>
      <c r="C150" s="13"/>
      <c r="D150" s="23" t="s">
        <v>249</v>
      </c>
      <c r="E150" s="37" t="s">
        <v>250</v>
      </c>
      <c r="F150" s="17">
        <v>11</v>
      </c>
      <c r="G150" s="36">
        <v>5</v>
      </c>
      <c r="H150" s="46"/>
      <c r="I150" s="46"/>
      <c r="J150" s="46"/>
      <c r="K150" s="46"/>
      <c r="L150" s="46"/>
      <c r="M150" s="46"/>
      <c r="N150" s="223" t="s">
        <v>49</v>
      </c>
    </row>
    <row r="151" spans="2:15" ht="102.75" customHeight="1" x14ac:dyDescent="0.3">
      <c r="B151" s="11" t="s">
        <v>251</v>
      </c>
      <c r="C151" s="101" t="s">
        <v>252</v>
      </c>
      <c r="D151" s="13"/>
      <c r="E151" s="40"/>
      <c r="F151" s="13"/>
      <c r="G151" s="20"/>
      <c r="H151" s="28">
        <v>6731186.5499999998</v>
      </c>
      <c r="I151" s="28">
        <v>6731186.5499999998</v>
      </c>
      <c r="J151" s="28">
        <v>0</v>
      </c>
      <c r="K151" s="28">
        <v>3260492.89</v>
      </c>
      <c r="L151" s="28">
        <v>3260492.89</v>
      </c>
      <c r="M151" s="28">
        <v>0</v>
      </c>
      <c r="N151" s="157"/>
    </row>
    <row r="152" spans="2:15" ht="124.5" customHeight="1" x14ac:dyDescent="0.3">
      <c r="B152" s="15"/>
      <c r="C152" s="108"/>
      <c r="D152" s="107" t="s">
        <v>80</v>
      </c>
      <c r="E152" s="37" t="s">
        <v>253</v>
      </c>
      <c r="F152" s="51">
        <v>39090</v>
      </c>
      <c r="G152" s="36">
        <v>0</v>
      </c>
      <c r="H152" s="68"/>
      <c r="I152" s="68"/>
      <c r="J152" s="14"/>
      <c r="K152" s="68"/>
      <c r="L152" s="68"/>
      <c r="M152" s="14"/>
      <c r="N152" s="223" t="s">
        <v>49</v>
      </c>
    </row>
    <row r="153" spans="2:15" ht="65.25" customHeight="1" x14ac:dyDescent="0.3">
      <c r="B153" s="15"/>
      <c r="C153" s="108"/>
      <c r="D153" s="36" t="s">
        <v>39</v>
      </c>
      <c r="E153" s="37" t="s">
        <v>67</v>
      </c>
      <c r="F153" s="51">
        <v>1000</v>
      </c>
      <c r="G153" s="36">
        <v>0</v>
      </c>
      <c r="H153" s="68"/>
      <c r="I153" s="68"/>
      <c r="J153" s="14"/>
      <c r="K153" s="68"/>
      <c r="L153" s="68"/>
      <c r="M153" s="14"/>
      <c r="N153" s="223" t="s">
        <v>49</v>
      </c>
    </row>
    <row r="154" spans="2:15" ht="96" customHeight="1" x14ac:dyDescent="0.3">
      <c r="B154" s="21"/>
      <c r="C154" s="108"/>
      <c r="D154" s="32" t="s">
        <v>254</v>
      </c>
      <c r="E154" s="37" t="s">
        <v>255</v>
      </c>
      <c r="F154" s="32">
        <v>1</v>
      </c>
      <c r="G154" s="36">
        <v>0</v>
      </c>
      <c r="H154" s="46"/>
      <c r="I154" s="46"/>
      <c r="J154" s="46"/>
      <c r="K154" s="46"/>
      <c r="L154" s="46"/>
      <c r="M154" s="46"/>
      <c r="N154" s="223" t="s">
        <v>49</v>
      </c>
    </row>
    <row r="155" spans="2:15" ht="253.5" customHeight="1" x14ac:dyDescent="0.3">
      <c r="B155" s="11" t="s">
        <v>256</v>
      </c>
      <c r="C155" s="12" t="s">
        <v>257</v>
      </c>
      <c r="D155" s="13"/>
      <c r="E155" s="40"/>
      <c r="F155" s="13"/>
      <c r="G155" s="20"/>
      <c r="H155" s="14"/>
      <c r="I155" s="14"/>
      <c r="J155" s="14"/>
      <c r="K155" s="14"/>
      <c r="L155" s="14"/>
      <c r="M155" s="14"/>
      <c r="N155" s="121"/>
    </row>
    <row r="156" spans="2:15" ht="117" customHeight="1" x14ac:dyDescent="0.3">
      <c r="B156" s="15"/>
      <c r="C156" s="16"/>
      <c r="D156" s="17" t="s">
        <v>258</v>
      </c>
      <c r="E156" s="37" t="s">
        <v>259</v>
      </c>
      <c r="F156" s="19">
        <v>1100</v>
      </c>
      <c r="G156" s="51">
        <v>842</v>
      </c>
      <c r="H156" s="14"/>
      <c r="I156" s="14"/>
      <c r="J156" s="14"/>
      <c r="K156" s="14"/>
      <c r="L156" s="14"/>
      <c r="M156" s="14"/>
      <c r="N156" s="121"/>
    </row>
    <row r="157" spans="2:15" ht="133.5" customHeight="1" x14ac:dyDescent="0.3">
      <c r="B157" s="15"/>
      <c r="C157" s="16"/>
      <c r="D157" s="17" t="s">
        <v>260</v>
      </c>
      <c r="E157" s="61" t="s">
        <v>261</v>
      </c>
      <c r="F157" s="17">
        <v>4</v>
      </c>
      <c r="G157" s="51">
        <v>2.9</v>
      </c>
      <c r="H157" s="14"/>
      <c r="I157" s="14"/>
      <c r="J157" s="14"/>
      <c r="K157" s="14"/>
      <c r="L157" s="14"/>
      <c r="M157" s="14"/>
      <c r="N157" s="121"/>
    </row>
    <row r="158" spans="2:15" ht="98.25" customHeight="1" x14ac:dyDescent="0.3">
      <c r="B158" s="133" t="s">
        <v>262</v>
      </c>
      <c r="C158" s="12" t="s">
        <v>263</v>
      </c>
      <c r="D158" s="13"/>
      <c r="E158" s="20"/>
      <c r="F158" s="13"/>
      <c r="G158" s="20"/>
      <c r="H158" s="28">
        <v>2164005.85</v>
      </c>
      <c r="I158" s="28">
        <v>1002637.28</v>
      </c>
      <c r="J158" s="28">
        <v>1161368.57</v>
      </c>
      <c r="K158" s="28">
        <v>1207415.19</v>
      </c>
      <c r="L158" s="28">
        <v>776856.7</v>
      </c>
      <c r="M158" s="28">
        <v>430558.49</v>
      </c>
      <c r="N158" s="157"/>
    </row>
    <row r="159" spans="2:15" ht="133.5" customHeight="1" x14ac:dyDescent="0.3">
      <c r="B159" s="15"/>
      <c r="C159" s="31"/>
      <c r="D159" s="23" t="s">
        <v>80</v>
      </c>
      <c r="E159" s="18" t="s">
        <v>264</v>
      </c>
      <c r="F159" s="33">
        <v>7280</v>
      </c>
      <c r="G159" s="17">
        <v>0</v>
      </c>
      <c r="H159" s="67"/>
      <c r="I159" s="67"/>
      <c r="J159" s="67"/>
      <c r="K159" s="67"/>
      <c r="L159" s="67"/>
      <c r="M159" s="67"/>
      <c r="N159" s="223" t="s">
        <v>49</v>
      </c>
    </row>
    <row r="160" spans="2:15" ht="93" customHeight="1" x14ac:dyDescent="0.3">
      <c r="B160" s="21"/>
      <c r="C160" s="45"/>
      <c r="D160" s="23" t="s">
        <v>265</v>
      </c>
      <c r="E160" s="18" t="s">
        <v>255</v>
      </c>
      <c r="F160" s="23">
        <v>1</v>
      </c>
      <c r="G160" s="17">
        <v>0</v>
      </c>
      <c r="H160" s="46"/>
      <c r="I160" s="46"/>
      <c r="J160" s="46"/>
      <c r="K160" s="46"/>
      <c r="L160" s="46"/>
      <c r="M160" s="46"/>
      <c r="N160" s="223" t="s">
        <v>49</v>
      </c>
    </row>
    <row r="161" spans="2:17" ht="58.5" customHeight="1" x14ac:dyDescent="0.3">
      <c r="B161" s="133" t="s">
        <v>266</v>
      </c>
      <c r="C161" s="12" t="s">
        <v>267</v>
      </c>
      <c r="D161" s="13"/>
      <c r="E161" s="20"/>
      <c r="F161" s="13"/>
      <c r="G161" s="20"/>
      <c r="H161" s="17" t="s">
        <v>64</v>
      </c>
      <c r="I161" s="17" t="s">
        <v>64</v>
      </c>
      <c r="J161" s="17" t="s">
        <v>64</v>
      </c>
      <c r="K161" s="17" t="s">
        <v>64</v>
      </c>
      <c r="L161" s="17" t="s">
        <v>64</v>
      </c>
      <c r="M161" s="17" t="s">
        <v>64</v>
      </c>
      <c r="N161" s="157"/>
    </row>
    <row r="162" spans="2:17" ht="98.25" customHeight="1" x14ac:dyDescent="0.3">
      <c r="B162" s="133" t="s">
        <v>268</v>
      </c>
      <c r="C162" s="12" t="s">
        <v>269</v>
      </c>
      <c r="D162" s="13"/>
      <c r="E162" s="40"/>
      <c r="F162" s="13"/>
      <c r="G162" s="20"/>
      <c r="H162" s="29">
        <v>11700558.27</v>
      </c>
      <c r="I162" s="29">
        <v>10627083.34</v>
      </c>
      <c r="J162" s="29">
        <v>1073474.93</v>
      </c>
      <c r="K162" s="29">
        <v>9939424.5200000014</v>
      </c>
      <c r="L162" s="29">
        <v>9013842.1300000008</v>
      </c>
      <c r="M162" s="29">
        <v>925582.39</v>
      </c>
      <c r="N162" s="157"/>
    </row>
    <row r="163" spans="2:17" ht="123.75" customHeight="1" x14ac:dyDescent="0.3">
      <c r="B163" s="15"/>
      <c r="C163" s="16"/>
      <c r="D163" s="36" t="s">
        <v>270</v>
      </c>
      <c r="E163" s="61" t="s">
        <v>271</v>
      </c>
      <c r="F163" s="51">
        <v>463274</v>
      </c>
      <c r="G163" s="51">
        <v>310230</v>
      </c>
      <c r="H163" s="72"/>
      <c r="I163" s="72"/>
      <c r="J163" s="72"/>
      <c r="K163" s="72"/>
      <c r="L163" s="72"/>
      <c r="M163" s="72"/>
      <c r="N163" s="223" t="s">
        <v>49</v>
      </c>
    </row>
    <row r="164" spans="2:17" ht="131.25" customHeight="1" x14ac:dyDescent="0.3">
      <c r="B164" s="15"/>
      <c r="C164" s="16"/>
      <c r="D164" s="23" t="s">
        <v>272</v>
      </c>
      <c r="E164" s="37" t="s">
        <v>273</v>
      </c>
      <c r="F164" s="23">
        <v>46</v>
      </c>
      <c r="G164" s="36">
        <v>32</v>
      </c>
      <c r="H164" s="14"/>
      <c r="I164" s="39"/>
      <c r="J164" s="14"/>
      <c r="K164" s="39"/>
      <c r="L164" s="14"/>
      <c r="M164" s="14"/>
      <c r="N164" s="223" t="s">
        <v>49</v>
      </c>
    </row>
    <row r="165" spans="2:17" ht="109.5" customHeight="1" x14ac:dyDescent="0.3">
      <c r="B165" s="21"/>
      <c r="C165" s="45"/>
      <c r="D165" s="17" t="s">
        <v>274</v>
      </c>
      <c r="E165" s="61" t="s">
        <v>275</v>
      </c>
      <c r="F165" s="51">
        <v>26800</v>
      </c>
      <c r="G165" s="51">
        <v>20084</v>
      </c>
      <c r="H165" s="46"/>
      <c r="I165" s="13"/>
      <c r="J165" s="46"/>
      <c r="K165" s="13"/>
      <c r="L165" s="46"/>
      <c r="M165" s="46"/>
      <c r="N165" s="223" t="s">
        <v>49</v>
      </c>
    </row>
    <row r="166" spans="2:17" ht="192.75" customHeight="1" thickBot="1" x14ac:dyDescent="0.35">
      <c r="B166" s="137"/>
      <c r="C166" s="138"/>
      <c r="D166" s="139" t="s">
        <v>276</v>
      </c>
      <c r="E166" s="63" t="s">
        <v>277</v>
      </c>
      <c r="F166" s="139">
        <v>403</v>
      </c>
      <c r="G166" s="140">
        <v>391</v>
      </c>
      <c r="H166" s="138"/>
      <c r="I166" s="138"/>
      <c r="J166" s="138"/>
      <c r="K166" s="138"/>
      <c r="L166" s="138"/>
      <c r="M166" s="138"/>
      <c r="N166" s="224" t="s">
        <v>49</v>
      </c>
    </row>
    <row r="167" spans="2:17" x14ac:dyDescent="0.3">
      <c r="H167" s="30"/>
    </row>
    <row r="169" spans="2:17" x14ac:dyDescent="0.3">
      <c r="B169" s="75"/>
      <c r="C169" s="75"/>
      <c r="D169" s="76"/>
      <c r="E169" s="75"/>
      <c r="F169" s="76"/>
      <c r="G169" s="125"/>
      <c r="H169" s="75"/>
      <c r="I169" s="75"/>
      <c r="J169" s="75"/>
      <c r="K169" s="75"/>
      <c r="L169" s="75"/>
      <c r="M169" s="75"/>
      <c r="N169" s="158"/>
      <c r="O169" s="75"/>
      <c r="P169" s="75"/>
      <c r="Q169" s="75"/>
    </row>
    <row r="170" spans="2:17" x14ac:dyDescent="0.3">
      <c r="B170" s="75"/>
      <c r="C170" s="75"/>
      <c r="D170" s="76"/>
      <c r="E170" s="75"/>
      <c r="F170" s="76"/>
      <c r="G170" s="125"/>
      <c r="H170" s="75"/>
      <c r="I170" s="75"/>
      <c r="J170" s="75"/>
      <c r="K170" s="75"/>
      <c r="L170" s="75"/>
      <c r="M170" s="75"/>
      <c r="N170" s="158"/>
      <c r="O170" s="75"/>
      <c r="P170" s="75"/>
      <c r="Q170" s="75"/>
    </row>
    <row r="171" spans="2:17" x14ac:dyDescent="0.3">
      <c r="B171" s="75"/>
      <c r="C171" s="75"/>
      <c r="D171" s="76"/>
      <c r="E171" s="75"/>
      <c r="F171" s="76"/>
      <c r="G171" s="125"/>
      <c r="H171" s="75"/>
      <c r="I171" s="75"/>
      <c r="J171" s="75"/>
      <c r="K171" s="75"/>
      <c r="L171" s="75"/>
      <c r="M171" s="75"/>
      <c r="N171" s="158"/>
      <c r="O171" s="75"/>
      <c r="P171" s="75"/>
      <c r="Q171" s="75"/>
    </row>
    <row r="172" spans="2:17" x14ac:dyDescent="0.3">
      <c r="B172" s="75"/>
      <c r="C172" s="75"/>
      <c r="D172" s="76"/>
      <c r="E172" s="75"/>
      <c r="F172" s="76"/>
      <c r="G172" s="125"/>
      <c r="H172" s="75"/>
      <c r="I172" s="75"/>
      <c r="J172" s="75"/>
      <c r="K172" s="75"/>
      <c r="L172" s="75"/>
      <c r="M172" s="75"/>
      <c r="N172" s="158"/>
      <c r="O172" s="75"/>
      <c r="P172" s="75"/>
      <c r="Q172" s="75"/>
    </row>
    <row r="173" spans="2:17" x14ac:dyDescent="0.3">
      <c r="B173" s="75"/>
      <c r="C173" s="75"/>
      <c r="D173" s="76"/>
      <c r="E173" s="75"/>
      <c r="F173" s="76"/>
      <c r="G173" s="125"/>
      <c r="H173" s="75"/>
      <c r="I173" s="75"/>
      <c r="J173" s="75"/>
      <c r="K173" s="75"/>
      <c r="L173" s="75"/>
      <c r="M173" s="75"/>
      <c r="N173" s="158"/>
      <c r="O173" s="75"/>
      <c r="P173" s="75"/>
      <c r="Q173" s="75"/>
    </row>
    <row r="174" spans="2:17" x14ac:dyDescent="0.3">
      <c r="B174" s="75"/>
      <c r="C174" s="77"/>
      <c r="D174" s="77"/>
      <c r="E174" s="77"/>
      <c r="F174" s="77"/>
      <c r="G174" s="126"/>
      <c r="H174" s="77"/>
      <c r="I174" s="77"/>
      <c r="J174" s="77"/>
      <c r="K174" s="77"/>
      <c r="L174" s="75"/>
      <c r="M174" s="75"/>
      <c r="N174" s="158"/>
      <c r="O174" s="75"/>
      <c r="P174" s="75"/>
      <c r="Q174" s="75"/>
    </row>
    <row r="175" spans="2:17" x14ac:dyDescent="0.3">
      <c r="B175" s="75"/>
      <c r="C175" s="78"/>
      <c r="D175" s="78"/>
      <c r="E175" s="78"/>
      <c r="F175" s="78"/>
      <c r="G175" s="127"/>
      <c r="H175" s="78"/>
      <c r="I175" s="78"/>
      <c r="J175" s="78"/>
      <c r="K175" s="78"/>
      <c r="L175" s="75"/>
      <c r="M175" s="75"/>
      <c r="N175" s="158"/>
      <c r="O175" s="75"/>
      <c r="P175" s="75"/>
      <c r="Q175" s="75"/>
    </row>
    <row r="176" spans="2:17" x14ac:dyDescent="0.3">
      <c r="B176" s="75"/>
      <c r="C176" s="78"/>
      <c r="D176" s="78"/>
      <c r="E176" s="78"/>
      <c r="F176" s="78"/>
      <c r="G176" s="127"/>
      <c r="H176" s="78"/>
      <c r="I176" s="78"/>
      <c r="J176" s="78"/>
      <c r="K176" s="78"/>
      <c r="L176" s="75"/>
      <c r="M176" s="75"/>
      <c r="N176" s="158"/>
      <c r="O176" s="75"/>
      <c r="P176" s="75"/>
      <c r="Q176" s="75"/>
    </row>
    <row r="177" spans="2:17" x14ac:dyDescent="0.3">
      <c r="B177" s="75"/>
      <c r="C177" s="78"/>
      <c r="D177" s="78"/>
      <c r="E177" s="78"/>
      <c r="F177" s="78"/>
      <c r="G177" s="127"/>
      <c r="H177" s="78"/>
      <c r="I177" s="78"/>
      <c r="J177" s="78"/>
      <c r="K177" s="78"/>
      <c r="L177" s="75"/>
      <c r="M177" s="75"/>
      <c r="N177" s="158"/>
      <c r="O177" s="75"/>
      <c r="P177" s="75"/>
      <c r="Q177" s="75"/>
    </row>
    <row r="178" spans="2:17" x14ac:dyDescent="0.3">
      <c r="B178" s="75"/>
      <c r="C178" s="78"/>
      <c r="D178" s="78"/>
      <c r="E178" s="78"/>
      <c r="F178" s="78"/>
      <c r="G178" s="127"/>
      <c r="H178" s="78"/>
      <c r="I178" s="78"/>
      <c r="J178" s="78"/>
      <c r="K178" s="78"/>
      <c r="L178" s="75"/>
      <c r="M178" s="75"/>
      <c r="N178" s="158"/>
      <c r="O178" s="75"/>
      <c r="P178" s="75"/>
      <c r="Q178" s="75"/>
    </row>
    <row r="179" spans="2:17" x14ac:dyDescent="0.3">
      <c r="B179" s="75"/>
      <c r="C179" s="78"/>
      <c r="D179" s="78"/>
      <c r="E179" s="78"/>
      <c r="F179" s="78"/>
      <c r="G179" s="127"/>
      <c r="H179" s="78"/>
      <c r="I179" s="78"/>
      <c r="J179" s="78"/>
      <c r="K179" s="78"/>
      <c r="L179" s="75"/>
      <c r="M179" s="75"/>
      <c r="N179" s="158"/>
      <c r="O179" s="75"/>
      <c r="P179" s="75"/>
      <c r="Q179" s="75"/>
    </row>
    <row r="180" spans="2:17" x14ac:dyDescent="0.3">
      <c r="B180" s="75"/>
      <c r="C180" s="78"/>
      <c r="D180" s="78"/>
      <c r="E180" s="78"/>
      <c r="F180" s="78"/>
      <c r="G180" s="127"/>
      <c r="H180" s="78"/>
      <c r="I180" s="78"/>
      <c r="J180" s="78"/>
      <c r="K180" s="78"/>
      <c r="L180" s="75"/>
      <c r="M180" s="75"/>
      <c r="N180" s="158"/>
      <c r="O180" s="75"/>
      <c r="P180" s="75"/>
      <c r="Q180" s="75"/>
    </row>
    <row r="181" spans="2:17" x14ac:dyDescent="0.3">
      <c r="B181" s="75"/>
      <c r="C181" s="78"/>
      <c r="D181" s="78"/>
      <c r="E181" s="78"/>
      <c r="F181" s="78"/>
      <c r="G181" s="127"/>
      <c r="H181" s="78"/>
      <c r="I181" s="78"/>
      <c r="J181" s="78"/>
      <c r="K181" s="78"/>
      <c r="L181" s="75"/>
      <c r="M181" s="75"/>
      <c r="N181" s="158"/>
      <c r="O181" s="75"/>
      <c r="P181" s="75"/>
      <c r="Q181" s="75"/>
    </row>
    <row r="182" spans="2:17" x14ac:dyDescent="0.3">
      <c r="B182" s="75"/>
      <c r="C182" s="78"/>
      <c r="D182" s="78"/>
      <c r="E182" s="78"/>
      <c r="F182" s="78"/>
      <c r="G182" s="127"/>
      <c r="H182" s="78"/>
      <c r="I182" s="78"/>
      <c r="J182" s="78"/>
      <c r="K182" s="78"/>
      <c r="L182" s="75"/>
      <c r="M182" s="75"/>
      <c r="N182" s="158"/>
      <c r="O182" s="75"/>
      <c r="P182" s="75"/>
      <c r="Q182" s="75"/>
    </row>
    <row r="183" spans="2:17" x14ac:dyDescent="0.3">
      <c r="B183" s="75"/>
      <c r="C183" s="78"/>
      <c r="D183" s="78"/>
      <c r="E183" s="77"/>
      <c r="F183" s="77"/>
      <c r="G183" s="126"/>
      <c r="H183" s="77"/>
      <c r="I183" s="77"/>
      <c r="J183" s="77"/>
      <c r="K183" s="77"/>
      <c r="L183" s="75"/>
      <c r="M183" s="75"/>
      <c r="N183" s="158"/>
      <c r="O183" s="75"/>
      <c r="P183" s="75"/>
      <c r="Q183" s="75"/>
    </row>
    <row r="184" spans="2:17" x14ac:dyDescent="0.3">
      <c r="B184" s="75"/>
      <c r="C184" s="75"/>
      <c r="D184" s="76"/>
      <c r="E184" s="75"/>
      <c r="F184" s="76"/>
      <c r="G184" s="125"/>
      <c r="H184" s="75"/>
      <c r="I184" s="75"/>
      <c r="J184" s="75"/>
      <c r="K184" s="75"/>
      <c r="L184" s="75"/>
      <c r="M184" s="75"/>
      <c r="N184" s="158"/>
      <c r="O184" s="75"/>
      <c r="P184" s="75"/>
      <c r="Q184" s="75"/>
    </row>
    <row r="185" spans="2:17" x14ac:dyDescent="0.3">
      <c r="B185" s="75"/>
      <c r="C185" s="75"/>
      <c r="D185" s="76"/>
      <c r="E185" s="75"/>
      <c r="F185" s="76"/>
      <c r="G185" s="125"/>
      <c r="H185" s="75"/>
      <c r="I185" s="75"/>
      <c r="J185" s="75"/>
      <c r="K185" s="75"/>
      <c r="L185" s="75"/>
      <c r="M185" s="75"/>
      <c r="N185" s="158"/>
      <c r="O185" s="75"/>
      <c r="P185" s="75"/>
      <c r="Q185" s="75"/>
    </row>
    <row r="186" spans="2:17" x14ac:dyDescent="0.3">
      <c r="B186" s="75"/>
      <c r="C186" s="75"/>
      <c r="D186" s="76"/>
      <c r="E186" s="75"/>
      <c r="F186" s="76"/>
      <c r="G186" s="125"/>
      <c r="H186" s="75"/>
      <c r="I186" s="75"/>
      <c r="J186" s="75"/>
      <c r="K186" s="75"/>
      <c r="L186" s="75"/>
      <c r="M186" s="75"/>
      <c r="N186" s="158"/>
      <c r="O186" s="75"/>
      <c r="P186" s="75"/>
      <c r="Q186" s="75"/>
    </row>
    <row r="187" spans="2:17" x14ac:dyDescent="0.3">
      <c r="B187" s="75"/>
      <c r="C187" s="75"/>
      <c r="D187" s="76"/>
      <c r="E187" s="75"/>
      <c r="F187" s="76"/>
      <c r="G187" s="125"/>
      <c r="H187" s="75"/>
      <c r="I187" s="75"/>
      <c r="J187" s="75"/>
      <c r="K187" s="75"/>
      <c r="L187" s="75"/>
      <c r="M187" s="75"/>
      <c r="N187" s="158"/>
      <c r="O187" s="75"/>
      <c r="P187" s="75"/>
      <c r="Q187" s="75"/>
    </row>
    <row r="188" spans="2:17" x14ac:dyDescent="0.3">
      <c r="B188" s="75"/>
      <c r="C188" s="75"/>
      <c r="D188" s="76"/>
      <c r="E188" s="75"/>
      <c r="F188" s="76"/>
      <c r="G188" s="125"/>
      <c r="H188" s="75"/>
      <c r="I188" s="75"/>
      <c r="J188" s="75"/>
      <c r="K188" s="75"/>
      <c r="L188" s="75"/>
      <c r="M188" s="75"/>
      <c r="N188" s="158"/>
      <c r="O188" s="75"/>
      <c r="P188" s="75"/>
      <c r="Q188" s="75"/>
    </row>
    <row r="189" spans="2:17" x14ac:dyDescent="0.3">
      <c r="B189" s="75"/>
      <c r="C189" s="75"/>
      <c r="D189" s="76"/>
      <c r="E189" s="75"/>
      <c r="F189" s="76"/>
      <c r="G189" s="125"/>
      <c r="H189" s="75"/>
      <c r="I189" s="75"/>
      <c r="J189" s="75"/>
      <c r="K189" s="75"/>
      <c r="L189" s="75"/>
      <c r="M189" s="75"/>
      <c r="N189" s="158"/>
      <c r="O189" s="75"/>
      <c r="P189" s="75"/>
      <c r="Q189" s="75"/>
    </row>
    <row r="190" spans="2:17" x14ac:dyDescent="0.3">
      <c r="B190" s="75"/>
      <c r="C190" s="75"/>
      <c r="D190" s="76"/>
      <c r="E190" s="75"/>
      <c r="F190" s="76"/>
      <c r="G190" s="125"/>
      <c r="H190" s="75"/>
      <c r="I190" s="75"/>
      <c r="J190" s="75"/>
      <c r="K190" s="75"/>
      <c r="L190" s="75"/>
      <c r="M190" s="75"/>
      <c r="N190" s="158"/>
      <c r="O190" s="75"/>
      <c r="P190" s="75"/>
      <c r="Q190" s="75"/>
    </row>
    <row r="191" spans="2:17" x14ac:dyDescent="0.3">
      <c r="B191" s="75"/>
      <c r="C191" s="75"/>
      <c r="D191" s="76"/>
      <c r="E191" s="75"/>
      <c r="F191" s="76"/>
      <c r="G191" s="125"/>
      <c r="H191" s="75"/>
      <c r="I191" s="75"/>
      <c r="J191" s="75"/>
      <c r="K191" s="75"/>
      <c r="L191" s="75"/>
      <c r="M191" s="75"/>
      <c r="N191" s="158"/>
      <c r="O191" s="75"/>
      <c r="P191" s="75"/>
      <c r="Q191" s="75"/>
    </row>
    <row r="192" spans="2:17" x14ac:dyDescent="0.3">
      <c r="B192" s="75"/>
      <c r="C192" s="75"/>
      <c r="D192" s="76"/>
      <c r="E192" s="75"/>
      <c r="F192" s="76"/>
      <c r="G192" s="125"/>
      <c r="H192" s="75"/>
      <c r="I192" s="75"/>
      <c r="J192" s="75"/>
      <c r="K192" s="75"/>
      <c r="L192" s="75"/>
      <c r="M192" s="75"/>
      <c r="N192" s="158"/>
      <c r="O192" s="75"/>
      <c r="P192" s="75"/>
      <c r="Q192" s="75"/>
    </row>
    <row r="193" spans="2:17" x14ac:dyDescent="0.3">
      <c r="B193" s="75"/>
      <c r="C193" s="75"/>
      <c r="D193" s="76"/>
      <c r="E193" s="75"/>
      <c r="F193" s="76"/>
      <c r="G193" s="125"/>
      <c r="H193" s="75"/>
      <c r="I193" s="75"/>
      <c r="J193" s="75"/>
      <c r="K193" s="75"/>
      <c r="L193" s="75"/>
      <c r="M193" s="75"/>
      <c r="N193" s="158"/>
      <c r="O193" s="75"/>
      <c r="P193" s="75"/>
      <c r="Q193" s="75"/>
    </row>
    <row r="194" spans="2:17" x14ac:dyDescent="0.3">
      <c r="B194" s="75"/>
      <c r="C194" s="75"/>
      <c r="D194" s="76"/>
      <c r="E194" s="75"/>
      <c r="F194" s="76"/>
      <c r="G194" s="125"/>
      <c r="H194" s="75"/>
      <c r="I194" s="75"/>
      <c r="J194" s="75"/>
      <c r="K194" s="75"/>
      <c r="L194" s="75"/>
      <c r="M194" s="75"/>
      <c r="N194" s="158"/>
      <c r="O194" s="75"/>
      <c r="P194" s="75"/>
      <c r="Q194" s="75"/>
    </row>
    <row r="195" spans="2:17" x14ac:dyDescent="0.3">
      <c r="B195" s="75"/>
      <c r="C195" s="75"/>
      <c r="D195" s="76"/>
      <c r="E195" s="75"/>
      <c r="F195" s="76"/>
      <c r="G195" s="125"/>
      <c r="H195" s="75"/>
      <c r="I195" s="75"/>
      <c r="J195" s="75"/>
      <c r="K195" s="75"/>
      <c r="L195" s="75"/>
      <c r="M195" s="75"/>
      <c r="N195" s="158"/>
      <c r="O195" s="75"/>
      <c r="P195" s="75"/>
      <c r="Q195" s="75"/>
    </row>
    <row r="196" spans="2:17" x14ac:dyDescent="0.3">
      <c r="B196" s="75"/>
      <c r="C196" s="75"/>
      <c r="D196" s="76"/>
      <c r="E196" s="75"/>
      <c r="F196" s="76"/>
      <c r="G196" s="125"/>
      <c r="H196" s="75"/>
      <c r="I196" s="75"/>
      <c r="J196" s="75"/>
      <c r="K196" s="75"/>
      <c r="L196" s="75"/>
      <c r="M196" s="75"/>
      <c r="N196" s="158"/>
      <c r="O196" s="75"/>
      <c r="P196" s="75"/>
      <c r="Q196" s="75"/>
    </row>
    <row r="197" spans="2:17" x14ac:dyDescent="0.3">
      <c r="B197" s="75"/>
      <c r="C197" s="75"/>
      <c r="D197" s="76"/>
      <c r="E197" s="75"/>
      <c r="F197" s="76"/>
      <c r="G197" s="125"/>
      <c r="H197" s="75"/>
      <c r="I197" s="75"/>
      <c r="J197" s="75"/>
      <c r="K197" s="75"/>
      <c r="L197" s="75"/>
      <c r="M197" s="75"/>
      <c r="N197" s="158"/>
      <c r="O197" s="75"/>
      <c r="P197" s="75"/>
      <c r="Q197" s="75"/>
    </row>
    <row r="198" spans="2:17" x14ac:dyDescent="0.3">
      <c r="B198" s="75"/>
      <c r="C198" s="75"/>
      <c r="D198" s="76"/>
      <c r="E198" s="75"/>
      <c r="F198" s="76"/>
      <c r="G198" s="125"/>
      <c r="H198" s="75"/>
      <c r="I198" s="75"/>
      <c r="J198" s="75"/>
      <c r="K198" s="75"/>
      <c r="L198" s="75"/>
      <c r="M198" s="75"/>
      <c r="N198" s="158"/>
      <c r="O198" s="75"/>
      <c r="P198" s="75"/>
      <c r="Q198" s="75"/>
    </row>
    <row r="199" spans="2:17" x14ac:dyDescent="0.3">
      <c r="B199" s="75"/>
      <c r="C199" s="75"/>
      <c r="D199" s="76"/>
      <c r="E199" s="75"/>
      <c r="F199" s="76"/>
      <c r="G199" s="125"/>
      <c r="H199" s="75"/>
      <c r="I199" s="75"/>
      <c r="J199" s="75"/>
      <c r="K199" s="75"/>
      <c r="L199" s="75"/>
      <c r="M199" s="75"/>
      <c r="N199" s="158"/>
      <c r="O199" s="75"/>
      <c r="P199" s="75"/>
      <c r="Q199" s="75"/>
    </row>
    <row r="200" spans="2:17" x14ac:dyDescent="0.3">
      <c r="B200" s="75"/>
      <c r="C200" s="75"/>
      <c r="D200" s="76"/>
      <c r="E200" s="75"/>
      <c r="F200" s="76"/>
      <c r="G200" s="125"/>
      <c r="H200" s="75"/>
      <c r="I200" s="75"/>
      <c r="J200" s="75"/>
      <c r="K200" s="75"/>
      <c r="L200" s="75"/>
      <c r="M200" s="75"/>
      <c r="N200" s="158"/>
      <c r="O200" s="75"/>
      <c r="P200" s="75"/>
      <c r="Q200" s="75"/>
    </row>
    <row r="201" spans="2:17" x14ac:dyDescent="0.3">
      <c r="B201" s="75"/>
      <c r="C201" s="75"/>
      <c r="D201" s="76"/>
      <c r="E201" s="75"/>
      <c r="F201" s="76"/>
      <c r="G201" s="125"/>
      <c r="H201" s="75"/>
      <c r="I201" s="75"/>
      <c r="J201" s="75"/>
      <c r="K201" s="75"/>
      <c r="L201" s="75"/>
      <c r="M201" s="75"/>
      <c r="N201" s="158"/>
      <c r="O201" s="75"/>
      <c r="P201" s="75"/>
      <c r="Q201" s="75"/>
    </row>
    <row r="202" spans="2:17" x14ac:dyDescent="0.3">
      <c r="B202" s="75"/>
      <c r="C202" s="75"/>
      <c r="D202" s="76"/>
      <c r="E202" s="75"/>
      <c r="F202" s="76"/>
      <c r="G202" s="125"/>
      <c r="H202" s="75"/>
      <c r="I202" s="75"/>
      <c r="J202" s="75"/>
      <c r="K202" s="75"/>
      <c r="L202" s="75"/>
      <c r="M202" s="75"/>
      <c r="N202" s="158"/>
      <c r="O202" s="75"/>
      <c r="P202" s="75"/>
      <c r="Q202" s="75"/>
    </row>
    <row r="203" spans="2:17" x14ac:dyDescent="0.3">
      <c r="B203" s="75"/>
      <c r="C203" s="75"/>
      <c r="D203" s="76"/>
      <c r="E203" s="75"/>
      <c r="F203" s="76"/>
      <c r="G203" s="125"/>
      <c r="H203" s="75"/>
      <c r="I203" s="75"/>
      <c r="J203" s="75"/>
      <c r="K203" s="75"/>
      <c r="L203" s="75"/>
      <c r="M203" s="75"/>
      <c r="N203" s="158"/>
      <c r="O203" s="75"/>
      <c r="P203" s="75"/>
      <c r="Q203" s="75"/>
    </row>
    <row r="204" spans="2:17" x14ac:dyDescent="0.3">
      <c r="B204" s="75"/>
      <c r="C204" s="75"/>
      <c r="D204" s="76"/>
      <c r="E204" s="75"/>
      <c r="F204" s="76"/>
      <c r="G204" s="125"/>
      <c r="H204" s="75"/>
      <c r="I204" s="75"/>
      <c r="J204" s="75"/>
      <c r="K204" s="75"/>
      <c r="L204" s="75"/>
      <c r="M204" s="75"/>
      <c r="N204" s="158"/>
      <c r="O204" s="75"/>
      <c r="P204" s="75"/>
      <c r="Q204" s="75"/>
    </row>
    <row r="205" spans="2:17" x14ac:dyDescent="0.3">
      <c r="B205" s="75"/>
      <c r="C205" s="75"/>
      <c r="D205" s="76"/>
      <c r="E205" s="75"/>
      <c r="F205" s="76"/>
      <c r="G205" s="125"/>
      <c r="H205" s="75"/>
      <c r="I205" s="75"/>
      <c r="J205" s="75"/>
      <c r="K205" s="75"/>
      <c r="L205" s="75"/>
      <c r="M205" s="75"/>
      <c r="N205" s="158"/>
      <c r="O205" s="75"/>
      <c r="P205" s="75"/>
      <c r="Q205" s="75"/>
    </row>
    <row r="206" spans="2:17" x14ac:dyDescent="0.3">
      <c r="B206" s="75"/>
      <c r="C206" s="75"/>
      <c r="D206" s="76"/>
      <c r="E206" s="75"/>
      <c r="F206" s="76"/>
      <c r="G206" s="125"/>
      <c r="H206" s="75"/>
      <c r="I206" s="75"/>
      <c r="J206" s="75"/>
      <c r="K206" s="75"/>
      <c r="L206" s="75"/>
      <c r="M206" s="75"/>
      <c r="N206" s="158"/>
      <c r="O206" s="75"/>
      <c r="P206" s="75"/>
      <c r="Q206" s="75"/>
    </row>
    <row r="207" spans="2:17" x14ac:dyDescent="0.3">
      <c r="B207" s="75"/>
      <c r="C207" s="75"/>
      <c r="D207" s="76"/>
      <c r="E207" s="75"/>
      <c r="F207" s="76"/>
      <c r="G207" s="125"/>
      <c r="H207" s="75"/>
      <c r="I207" s="75"/>
      <c r="J207" s="75"/>
      <c r="K207" s="75"/>
      <c r="L207" s="75"/>
      <c r="M207" s="75"/>
      <c r="N207" s="158"/>
      <c r="O207" s="75"/>
      <c r="P207" s="75"/>
      <c r="Q207" s="75"/>
    </row>
    <row r="208" spans="2:17" x14ac:dyDescent="0.3">
      <c r="B208" s="75"/>
      <c r="C208" s="75"/>
      <c r="D208" s="76"/>
      <c r="E208" s="75"/>
      <c r="F208" s="76"/>
      <c r="G208" s="125"/>
      <c r="H208" s="75"/>
      <c r="I208" s="75"/>
      <c r="J208" s="75"/>
      <c r="K208" s="75"/>
      <c r="L208" s="75"/>
      <c r="M208" s="75"/>
      <c r="N208" s="158"/>
      <c r="O208" s="75"/>
      <c r="P208" s="75"/>
      <c r="Q208" s="75"/>
    </row>
    <row r="209" spans="2:17" x14ac:dyDescent="0.3">
      <c r="B209" s="75"/>
      <c r="C209" s="75"/>
      <c r="D209" s="76"/>
      <c r="E209" s="75"/>
      <c r="F209" s="76"/>
      <c r="G209" s="125"/>
      <c r="H209" s="75"/>
      <c r="I209" s="75"/>
      <c r="J209" s="75"/>
      <c r="K209" s="75"/>
      <c r="L209" s="75"/>
      <c r="M209" s="75"/>
      <c r="N209" s="158"/>
      <c r="O209" s="75"/>
      <c r="P209" s="75"/>
      <c r="Q209" s="75"/>
    </row>
    <row r="210" spans="2:17" x14ac:dyDescent="0.3">
      <c r="B210" s="75"/>
      <c r="C210" s="75"/>
      <c r="D210" s="76"/>
      <c r="E210" s="75"/>
      <c r="F210" s="76"/>
      <c r="G210" s="125"/>
      <c r="H210" s="75"/>
      <c r="I210" s="75"/>
      <c r="J210" s="75"/>
      <c r="K210" s="75"/>
      <c r="L210" s="75"/>
      <c r="M210" s="75"/>
      <c r="N210" s="158"/>
      <c r="O210" s="75"/>
      <c r="P210" s="75"/>
      <c r="Q210" s="75"/>
    </row>
    <row r="211" spans="2:17" x14ac:dyDescent="0.3">
      <c r="B211" s="75"/>
      <c r="C211" s="75"/>
      <c r="D211" s="76"/>
      <c r="E211" s="75"/>
      <c r="F211" s="76"/>
      <c r="G211" s="125"/>
      <c r="H211" s="75"/>
      <c r="I211" s="75"/>
      <c r="J211" s="75"/>
      <c r="K211" s="75"/>
      <c r="L211" s="75"/>
      <c r="M211" s="75"/>
      <c r="N211" s="158"/>
      <c r="O211" s="75"/>
      <c r="P211" s="75"/>
      <c r="Q211" s="75"/>
    </row>
  </sheetData>
  <mergeCells count="16">
    <mergeCell ref="B7:B9"/>
    <mergeCell ref="C7:C9"/>
    <mergeCell ref="D7:G7"/>
    <mergeCell ref="H7:J7"/>
    <mergeCell ref="K7:M7"/>
    <mergeCell ref="H8:H9"/>
    <mergeCell ref="I8:I9"/>
    <mergeCell ref="J8:J9"/>
    <mergeCell ref="K8:K9"/>
    <mergeCell ref="L8:L9"/>
    <mergeCell ref="N7:N9"/>
    <mergeCell ref="D8:D9"/>
    <mergeCell ref="E8:E9"/>
    <mergeCell ref="F8:F9"/>
    <mergeCell ref="G8:G9"/>
    <mergeCell ref="M8:M9"/>
  </mergeCells>
  <pageMargins left="0.25" right="0.25" top="0.75" bottom="0.75" header="0.3" footer="0.3"/>
  <pageSetup paperSize="9" scale="28" fitToHeight="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047C9-6888-4804-BD0D-42E4F1EBA956}">
  <sheetPr>
    <pageSetUpPr fitToPage="1"/>
  </sheetPr>
  <dimension ref="B1:P40"/>
  <sheetViews>
    <sheetView topLeftCell="A13" zoomScale="80" zoomScaleNormal="80" zoomScaleSheetLayoutView="80" workbookViewId="0">
      <selection activeCell="B20" sqref="B20:C21"/>
    </sheetView>
  </sheetViews>
  <sheetFormatPr defaultRowHeight="14.4" x14ac:dyDescent="0.3"/>
  <cols>
    <col min="2" max="2" width="29" customWidth="1"/>
    <col min="3" max="3" width="16.109375" customWidth="1"/>
    <col min="6" max="6" width="27.88671875" style="74" customWidth="1"/>
    <col min="7" max="7" width="14.5546875" customWidth="1"/>
    <col min="8" max="8" width="12.6640625" customWidth="1"/>
    <col min="9" max="9" width="13.6640625" customWidth="1"/>
    <col min="10" max="10" width="15.88671875" customWidth="1"/>
    <col min="11" max="11" width="88.5546875" customWidth="1"/>
    <col min="12" max="12" width="15.33203125" customWidth="1"/>
    <col min="13" max="13" width="12.44140625" customWidth="1"/>
    <col min="14" max="14" width="10.6640625" customWidth="1"/>
    <col min="15" max="15" width="13.44140625" customWidth="1"/>
    <col min="16" max="16" width="33.88671875" customWidth="1"/>
  </cols>
  <sheetData>
    <row r="1" spans="2:16" ht="15.6" x14ac:dyDescent="0.3">
      <c r="B1" s="79"/>
      <c r="C1" s="79"/>
      <c r="D1" s="79"/>
      <c r="E1" s="79"/>
      <c r="F1" s="80"/>
      <c r="G1" s="79"/>
      <c r="H1" s="79"/>
      <c r="I1" s="79"/>
      <c r="J1" s="79"/>
      <c r="K1" s="79"/>
      <c r="L1" s="79"/>
      <c r="M1" s="79"/>
      <c r="N1" s="81" t="s">
        <v>0</v>
      </c>
      <c r="O1" s="79"/>
      <c r="P1" s="79"/>
    </row>
    <row r="2" spans="2:16" ht="15.6" x14ac:dyDescent="0.3">
      <c r="B2" s="79"/>
      <c r="C2" s="79"/>
      <c r="D2" s="79"/>
      <c r="E2" s="79"/>
      <c r="F2" s="80"/>
      <c r="G2" s="79"/>
      <c r="H2" s="79"/>
      <c r="I2" s="79"/>
      <c r="J2" s="79"/>
      <c r="K2" s="79"/>
      <c r="L2" s="79"/>
      <c r="M2" s="79"/>
      <c r="N2" s="81" t="s">
        <v>1</v>
      </c>
      <c r="O2" s="79"/>
      <c r="P2" s="79"/>
    </row>
    <row r="3" spans="2:16" ht="15.6" x14ac:dyDescent="0.3">
      <c r="B3" s="79"/>
      <c r="C3" s="79"/>
      <c r="D3" s="79"/>
      <c r="E3" s="79"/>
      <c r="F3" s="80"/>
      <c r="G3" s="79"/>
      <c r="H3" s="79"/>
      <c r="I3" s="79"/>
      <c r="J3" s="79"/>
      <c r="K3" s="79"/>
      <c r="L3" s="79"/>
      <c r="M3" s="79"/>
      <c r="N3" s="81" t="s">
        <v>2</v>
      </c>
      <c r="O3" s="79"/>
      <c r="P3" s="79"/>
    </row>
    <row r="4" spans="2:16" x14ac:dyDescent="0.3">
      <c r="B4" s="79"/>
      <c r="C4" s="79"/>
      <c r="D4" s="79"/>
      <c r="E4" s="79"/>
      <c r="F4" s="80"/>
      <c r="G4" s="79"/>
      <c r="H4" s="79"/>
      <c r="I4" s="79"/>
      <c r="J4" s="79"/>
      <c r="K4" s="79"/>
      <c r="L4" s="79"/>
      <c r="M4" s="79"/>
      <c r="N4" s="79"/>
      <c r="O4" s="79"/>
      <c r="P4" s="79"/>
    </row>
    <row r="5" spans="2:16" ht="15.6" x14ac:dyDescent="0.3">
      <c r="B5" s="191" t="s">
        <v>373</v>
      </c>
      <c r="C5" s="191"/>
      <c r="D5" s="191"/>
      <c r="E5" s="191"/>
      <c r="F5" s="191"/>
      <c r="G5" s="191"/>
      <c r="H5" s="191"/>
      <c r="I5" s="191"/>
      <c r="J5" s="191"/>
      <c r="K5" s="191"/>
      <c r="L5" s="191"/>
      <c r="M5" s="191"/>
      <c r="N5" s="191"/>
      <c r="O5" s="191"/>
      <c r="P5" s="191"/>
    </row>
    <row r="6" spans="2:16" ht="15.6" x14ac:dyDescent="0.3">
      <c r="B6" s="192" t="s">
        <v>278</v>
      </c>
      <c r="C6" s="192"/>
      <c r="D6" s="192"/>
      <c r="E6" s="192"/>
      <c r="F6" s="192"/>
      <c r="G6" s="192"/>
      <c r="H6" s="192"/>
      <c r="I6" s="192"/>
      <c r="J6" s="192"/>
      <c r="K6" s="192"/>
      <c r="L6" s="192"/>
      <c r="M6" s="192"/>
      <c r="N6" s="192"/>
      <c r="O6" s="192"/>
      <c r="P6" s="192"/>
    </row>
    <row r="7" spans="2:16" ht="36" customHeight="1" x14ac:dyDescent="0.3">
      <c r="B7" s="193" t="s">
        <v>279</v>
      </c>
      <c r="C7" s="194"/>
      <c r="D7" s="194"/>
      <c r="E7" s="194"/>
      <c r="F7" s="194"/>
      <c r="G7" s="194"/>
      <c r="H7" s="194"/>
      <c r="I7" s="194"/>
      <c r="J7" s="195"/>
      <c r="K7" s="196" t="s">
        <v>280</v>
      </c>
      <c r="L7" s="197"/>
      <c r="M7" s="197"/>
      <c r="N7" s="197"/>
      <c r="O7" s="197"/>
      <c r="P7" s="198"/>
    </row>
    <row r="8" spans="2:16" ht="30" customHeight="1" x14ac:dyDescent="0.3">
      <c r="B8" s="199" t="s">
        <v>281</v>
      </c>
      <c r="C8" s="200" t="s">
        <v>282</v>
      </c>
      <c r="D8" s="199" t="s">
        <v>283</v>
      </c>
      <c r="E8" s="199" t="s">
        <v>284</v>
      </c>
      <c r="F8" s="199" t="s">
        <v>285</v>
      </c>
      <c r="G8" s="199" t="s">
        <v>286</v>
      </c>
      <c r="H8" s="199"/>
      <c r="I8" s="199"/>
      <c r="J8" s="199"/>
      <c r="K8" s="202" t="s">
        <v>287</v>
      </c>
      <c r="L8" s="203" t="s">
        <v>288</v>
      </c>
      <c r="M8" s="204"/>
      <c r="N8" s="204"/>
      <c r="O8" s="205"/>
      <c r="P8" s="202" t="s">
        <v>289</v>
      </c>
    </row>
    <row r="9" spans="2:16" ht="68.400000000000006" x14ac:dyDescent="0.3">
      <c r="B9" s="199"/>
      <c r="C9" s="201"/>
      <c r="D9" s="199"/>
      <c r="E9" s="199"/>
      <c r="F9" s="199"/>
      <c r="G9" s="82" t="s">
        <v>13</v>
      </c>
      <c r="H9" s="82" t="s">
        <v>290</v>
      </c>
      <c r="I9" s="82" t="s">
        <v>291</v>
      </c>
      <c r="J9" s="82" t="s">
        <v>292</v>
      </c>
      <c r="K9" s="202"/>
      <c r="L9" s="83" t="s">
        <v>13</v>
      </c>
      <c r="M9" s="83" t="s">
        <v>290</v>
      </c>
      <c r="N9" s="83" t="s">
        <v>291</v>
      </c>
      <c r="O9" s="83" t="s">
        <v>292</v>
      </c>
      <c r="P9" s="202"/>
    </row>
    <row r="10" spans="2:16" x14ac:dyDescent="0.3">
      <c r="B10" s="84">
        <v>1</v>
      </c>
      <c r="C10" s="84">
        <v>2</v>
      </c>
      <c r="D10" s="84">
        <v>3</v>
      </c>
      <c r="E10" s="84">
        <v>4</v>
      </c>
      <c r="F10" s="84">
        <v>5</v>
      </c>
      <c r="G10" s="84">
        <v>6</v>
      </c>
      <c r="H10" s="84">
        <v>7</v>
      </c>
      <c r="I10" s="84">
        <v>8</v>
      </c>
      <c r="J10" s="84">
        <v>9</v>
      </c>
      <c r="K10" s="84">
        <v>10</v>
      </c>
      <c r="L10" s="84">
        <v>11</v>
      </c>
      <c r="M10" s="84">
        <v>12</v>
      </c>
      <c r="N10" s="84">
        <v>13</v>
      </c>
      <c r="O10" s="84">
        <v>14</v>
      </c>
      <c r="P10" s="84">
        <v>15</v>
      </c>
    </row>
    <row r="11" spans="2:16" x14ac:dyDescent="0.3">
      <c r="B11" s="188" t="s">
        <v>293</v>
      </c>
      <c r="C11" s="189"/>
      <c r="D11" s="189"/>
      <c r="E11" s="189"/>
      <c r="F11" s="189"/>
      <c r="G11" s="189"/>
      <c r="H11" s="189"/>
      <c r="I11" s="189"/>
      <c r="J11" s="189"/>
      <c r="K11" s="189"/>
      <c r="L11" s="189"/>
      <c r="M11" s="189"/>
      <c r="N11" s="189"/>
      <c r="O11" s="189"/>
      <c r="P11" s="190"/>
    </row>
    <row r="12" spans="2:16" ht="22.2" customHeight="1" x14ac:dyDescent="0.3">
      <c r="B12" s="188" t="s">
        <v>294</v>
      </c>
      <c r="C12" s="189"/>
      <c r="D12" s="189"/>
      <c r="E12" s="189"/>
      <c r="F12" s="189"/>
      <c r="G12" s="189"/>
      <c r="H12" s="189"/>
      <c r="I12" s="189"/>
      <c r="J12" s="189"/>
      <c r="K12" s="189"/>
      <c r="L12" s="189"/>
      <c r="M12" s="189"/>
      <c r="N12" s="189"/>
      <c r="O12" s="189"/>
      <c r="P12" s="190"/>
    </row>
    <row r="13" spans="2:16" ht="22.95" customHeight="1" x14ac:dyDescent="0.3">
      <c r="B13" s="188" t="s">
        <v>295</v>
      </c>
      <c r="C13" s="189"/>
      <c r="D13" s="189"/>
      <c r="E13" s="189"/>
      <c r="F13" s="189"/>
      <c r="G13" s="189"/>
      <c r="H13" s="189"/>
      <c r="I13" s="189"/>
      <c r="J13" s="189"/>
      <c r="K13" s="189"/>
      <c r="L13" s="189"/>
      <c r="M13" s="189"/>
      <c r="N13" s="189"/>
      <c r="O13" s="189"/>
      <c r="P13" s="190"/>
    </row>
    <row r="14" spans="2:16" ht="15" customHeight="1" x14ac:dyDescent="0.3">
      <c r="B14" s="188" t="s">
        <v>296</v>
      </c>
      <c r="C14" s="189"/>
      <c r="D14" s="189"/>
      <c r="E14" s="189"/>
      <c r="F14" s="189"/>
      <c r="G14" s="189"/>
      <c r="H14" s="189"/>
      <c r="I14" s="189"/>
      <c r="J14" s="189"/>
      <c r="K14" s="189"/>
      <c r="L14" s="189"/>
      <c r="M14" s="189"/>
      <c r="N14" s="189"/>
      <c r="O14" s="189"/>
      <c r="P14" s="190"/>
    </row>
    <row r="15" spans="2:16" ht="96" x14ac:dyDescent="0.3">
      <c r="B15" s="86" t="s">
        <v>297</v>
      </c>
      <c r="C15" s="84" t="s">
        <v>298</v>
      </c>
      <c r="D15" s="84">
        <v>2021</v>
      </c>
      <c r="E15" s="84">
        <v>2029</v>
      </c>
      <c r="F15" s="84" t="s">
        <v>299</v>
      </c>
      <c r="G15" s="85">
        <v>31532000</v>
      </c>
      <c r="H15" s="85">
        <v>0</v>
      </c>
      <c r="I15" s="85">
        <v>0</v>
      </c>
      <c r="J15" s="85">
        <v>31532000</v>
      </c>
      <c r="K15" s="86" t="s">
        <v>300</v>
      </c>
      <c r="L15" s="85">
        <v>10000000</v>
      </c>
      <c r="M15" s="85">
        <v>0</v>
      </c>
      <c r="N15" s="95">
        <v>0</v>
      </c>
      <c r="O15" s="85">
        <v>10000000</v>
      </c>
      <c r="P15" s="84"/>
    </row>
    <row r="16" spans="2:16" ht="25.2" customHeight="1" x14ac:dyDescent="0.3">
      <c r="B16" s="188" t="s">
        <v>301</v>
      </c>
      <c r="C16" s="189"/>
      <c r="D16" s="189"/>
      <c r="E16" s="189"/>
      <c r="F16" s="189"/>
      <c r="G16" s="189"/>
      <c r="H16" s="189"/>
      <c r="I16" s="189"/>
      <c r="J16" s="189"/>
      <c r="K16" s="189"/>
      <c r="L16" s="189"/>
      <c r="M16" s="189"/>
      <c r="N16" s="189"/>
      <c r="O16" s="189"/>
      <c r="P16" s="190"/>
    </row>
    <row r="17" spans="2:16" ht="96" x14ac:dyDescent="0.3">
      <c r="B17" s="86" t="s">
        <v>302</v>
      </c>
      <c r="C17" s="84" t="str">
        <f>'[1]4. Bendra lentelė'!H16</f>
        <v>Paslaugų ir asmenų aptarnavimo kokybės gerinimas Elektrėnų savivaldybėje</v>
      </c>
      <c r="D17" s="84">
        <v>2022</v>
      </c>
      <c r="E17" s="84">
        <v>2023</v>
      </c>
      <c r="F17" s="96" t="s">
        <v>303</v>
      </c>
      <c r="G17" s="85">
        <v>3095958.25</v>
      </c>
      <c r="H17" s="85">
        <v>0</v>
      </c>
      <c r="I17" s="85">
        <v>2476766.6</v>
      </c>
      <c r="J17" s="85">
        <v>619191.65</v>
      </c>
      <c r="K17" s="86" t="s">
        <v>304</v>
      </c>
      <c r="L17" s="97">
        <v>68090</v>
      </c>
      <c r="M17" s="97">
        <v>0</v>
      </c>
      <c r="N17" s="97">
        <v>50000</v>
      </c>
      <c r="O17" s="97">
        <v>18090</v>
      </c>
      <c r="P17" s="98"/>
    </row>
    <row r="18" spans="2:16" ht="27" customHeight="1" x14ac:dyDescent="0.3">
      <c r="B18" s="188" t="s">
        <v>305</v>
      </c>
      <c r="C18" s="189"/>
      <c r="D18" s="189"/>
      <c r="E18" s="189"/>
      <c r="F18" s="189"/>
      <c r="G18" s="189"/>
      <c r="H18" s="189"/>
      <c r="I18" s="189"/>
      <c r="J18" s="189"/>
      <c r="K18" s="189"/>
      <c r="L18" s="189"/>
      <c r="M18" s="189"/>
      <c r="N18" s="189"/>
      <c r="O18" s="189"/>
      <c r="P18" s="190"/>
    </row>
    <row r="19" spans="2:16" ht="22.95" customHeight="1" x14ac:dyDescent="0.3">
      <c r="B19" s="188" t="s">
        <v>306</v>
      </c>
      <c r="C19" s="189"/>
      <c r="D19" s="189"/>
      <c r="E19" s="189"/>
      <c r="F19" s="189"/>
      <c r="G19" s="189"/>
      <c r="H19" s="189"/>
      <c r="I19" s="189"/>
      <c r="J19" s="189"/>
      <c r="K19" s="189"/>
      <c r="L19" s="189"/>
      <c r="M19" s="189"/>
      <c r="N19" s="189"/>
      <c r="O19" s="189"/>
      <c r="P19" s="190"/>
    </row>
    <row r="20" spans="2:16" ht="96" x14ac:dyDescent="0.3">
      <c r="B20" s="206" t="s">
        <v>307</v>
      </c>
      <c r="C20" s="208" t="s">
        <v>308</v>
      </c>
      <c r="D20" s="208">
        <v>2020</v>
      </c>
      <c r="E20" s="208">
        <v>2025</v>
      </c>
      <c r="F20" s="84" t="s">
        <v>309</v>
      </c>
      <c r="G20" s="210">
        <v>71163500</v>
      </c>
      <c r="H20" s="210">
        <v>0</v>
      </c>
      <c r="I20" s="210">
        <v>0</v>
      </c>
      <c r="J20" s="210">
        <v>71163500</v>
      </c>
      <c r="K20" s="206" t="s">
        <v>310</v>
      </c>
      <c r="L20" s="212">
        <v>150000</v>
      </c>
      <c r="M20" s="212">
        <v>0</v>
      </c>
      <c r="N20" s="212">
        <v>0</v>
      </c>
      <c r="O20" s="212">
        <v>150000</v>
      </c>
      <c r="P20" s="214"/>
    </row>
    <row r="21" spans="2:16" ht="32.4" customHeight="1" x14ac:dyDescent="0.3">
      <c r="B21" s="207"/>
      <c r="C21" s="209"/>
      <c r="D21" s="209"/>
      <c r="E21" s="209"/>
      <c r="F21" s="84" t="s">
        <v>311</v>
      </c>
      <c r="G21" s="211"/>
      <c r="H21" s="211"/>
      <c r="I21" s="211"/>
      <c r="J21" s="211"/>
      <c r="K21" s="207"/>
      <c r="L21" s="213"/>
      <c r="M21" s="213"/>
      <c r="N21" s="213"/>
      <c r="O21" s="213"/>
      <c r="P21" s="215"/>
    </row>
    <row r="22" spans="2:16" ht="20.399999999999999" customHeight="1" x14ac:dyDescent="0.3">
      <c r="B22" s="188" t="s">
        <v>312</v>
      </c>
      <c r="C22" s="189"/>
      <c r="D22" s="189"/>
      <c r="E22" s="189"/>
      <c r="F22" s="189"/>
      <c r="G22" s="189"/>
      <c r="H22" s="189"/>
      <c r="I22" s="189"/>
      <c r="J22" s="189"/>
      <c r="K22" s="189"/>
      <c r="L22" s="189"/>
      <c r="M22" s="189"/>
      <c r="N22" s="189"/>
      <c r="O22" s="189"/>
      <c r="P22" s="190"/>
    </row>
    <row r="23" spans="2:16" ht="27.6" customHeight="1" x14ac:dyDescent="0.3">
      <c r="B23" s="188" t="s">
        <v>313</v>
      </c>
      <c r="C23" s="189"/>
      <c r="D23" s="189"/>
      <c r="E23" s="189"/>
      <c r="F23" s="189"/>
      <c r="G23" s="189"/>
      <c r="H23" s="189"/>
      <c r="I23" s="189"/>
      <c r="J23" s="189"/>
      <c r="K23" s="189"/>
      <c r="L23" s="189"/>
      <c r="M23" s="189"/>
      <c r="N23" s="189"/>
      <c r="O23" s="189"/>
      <c r="P23" s="190"/>
    </row>
    <row r="24" spans="2:16" ht="22.95" customHeight="1" x14ac:dyDescent="0.3">
      <c r="B24" s="188" t="s">
        <v>314</v>
      </c>
      <c r="C24" s="189"/>
      <c r="D24" s="189"/>
      <c r="E24" s="189"/>
      <c r="F24" s="189"/>
      <c r="G24" s="189"/>
      <c r="H24" s="189"/>
      <c r="I24" s="189"/>
      <c r="J24" s="189"/>
      <c r="K24" s="189"/>
      <c r="L24" s="189"/>
      <c r="M24" s="189"/>
      <c r="N24" s="189"/>
      <c r="O24" s="189"/>
      <c r="P24" s="190"/>
    </row>
    <row r="25" spans="2:16" ht="144" customHeight="1" x14ac:dyDescent="0.3">
      <c r="B25" s="86" t="s">
        <v>162</v>
      </c>
      <c r="C25" s="84" t="s">
        <v>315</v>
      </c>
      <c r="D25" s="84">
        <v>2018</v>
      </c>
      <c r="E25" s="84">
        <v>2028</v>
      </c>
      <c r="F25" s="84" t="s">
        <v>316</v>
      </c>
      <c r="G25" s="85">
        <v>100000000</v>
      </c>
      <c r="H25" s="85">
        <v>0</v>
      </c>
      <c r="I25" s="85">
        <v>0</v>
      </c>
      <c r="J25" s="85">
        <v>100000000</v>
      </c>
      <c r="K25" s="86" t="s">
        <v>317</v>
      </c>
      <c r="L25" s="99"/>
      <c r="M25" s="99"/>
      <c r="N25" s="99"/>
      <c r="O25" s="99"/>
      <c r="P25" s="98"/>
    </row>
    <row r="26" spans="2:16" ht="22.95" customHeight="1" x14ac:dyDescent="0.3">
      <c r="B26" s="188" t="s">
        <v>318</v>
      </c>
      <c r="C26" s="189"/>
      <c r="D26" s="189"/>
      <c r="E26" s="189"/>
      <c r="F26" s="189"/>
      <c r="G26" s="189"/>
      <c r="H26" s="189"/>
      <c r="I26" s="189"/>
      <c r="J26" s="189"/>
      <c r="K26" s="189"/>
      <c r="L26" s="189"/>
      <c r="M26" s="189"/>
      <c r="N26" s="189"/>
      <c r="O26" s="189"/>
      <c r="P26" s="190"/>
    </row>
    <row r="27" spans="2:16" ht="59.4" customHeight="1" x14ac:dyDescent="0.3">
      <c r="B27" s="219" t="s">
        <v>319</v>
      </c>
      <c r="C27" s="221" t="s">
        <v>320</v>
      </c>
      <c r="D27" s="208">
        <v>2017</v>
      </c>
      <c r="E27" s="208">
        <v>2023</v>
      </c>
      <c r="F27" s="84" t="s">
        <v>321</v>
      </c>
      <c r="G27" s="210">
        <v>34697770</v>
      </c>
      <c r="H27" s="210">
        <v>29493104</v>
      </c>
      <c r="I27" s="210">
        <v>0</v>
      </c>
      <c r="J27" s="210">
        <v>5204666</v>
      </c>
      <c r="K27" s="206" t="s">
        <v>322</v>
      </c>
      <c r="L27" s="212">
        <f>M27+N27+O27</f>
        <v>28605507.650000002</v>
      </c>
      <c r="M27" s="212">
        <v>25956330.460000001</v>
      </c>
      <c r="N27" s="212">
        <v>0</v>
      </c>
      <c r="O27" s="212">
        <v>2649177.19</v>
      </c>
      <c r="P27" s="216" t="s">
        <v>323</v>
      </c>
    </row>
    <row r="28" spans="2:16" ht="199.5" customHeight="1" x14ac:dyDescent="0.3">
      <c r="B28" s="220"/>
      <c r="C28" s="222"/>
      <c r="D28" s="209"/>
      <c r="E28" s="209"/>
      <c r="F28" s="84" t="s">
        <v>324</v>
      </c>
      <c r="G28" s="211"/>
      <c r="H28" s="211"/>
      <c r="I28" s="211"/>
      <c r="J28" s="211"/>
      <c r="K28" s="207"/>
      <c r="L28" s="213"/>
      <c r="M28" s="213"/>
      <c r="N28" s="213"/>
      <c r="O28" s="213"/>
      <c r="P28" s="217"/>
    </row>
    <row r="29" spans="2:16" ht="16.2" customHeight="1" x14ac:dyDescent="0.3">
      <c r="B29" s="218" t="s">
        <v>325</v>
      </c>
      <c r="C29" s="218"/>
      <c r="D29" s="218"/>
      <c r="E29" s="218"/>
      <c r="F29" s="218"/>
      <c r="G29" s="218"/>
      <c r="H29" s="218"/>
      <c r="I29" s="218"/>
      <c r="J29" s="218"/>
      <c r="K29" s="218"/>
      <c r="L29" s="218"/>
      <c r="M29" s="218"/>
      <c r="N29" s="218"/>
      <c r="O29" s="218"/>
      <c r="P29" s="218"/>
    </row>
    <row r="37" spans="6:11" x14ac:dyDescent="0.3">
      <c r="I37" s="87"/>
      <c r="J37" s="87"/>
      <c r="K37" s="87"/>
    </row>
    <row r="40" spans="6:11" x14ac:dyDescent="0.3">
      <c r="F40" s="88"/>
      <c r="G40" s="88"/>
      <c r="H40" s="88"/>
      <c r="I40" s="88"/>
      <c r="J40" s="88"/>
      <c r="K40" s="88"/>
    </row>
  </sheetData>
  <mergeCells count="53">
    <mergeCell ref="O27:O28"/>
    <mergeCell ref="P27:P28"/>
    <mergeCell ref="B29:P29"/>
    <mergeCell ref="I27:I28"/>
    <mergeCell ref="J27:J28"/>
    <mergeCell ref="K27:K28"/>
    <mergeCell ref="L27:L28"/>
    <mergeCell ref="M27:M28"/>
    <mergeCell ref="N27:N28"/>
    <mergeCell ref="B27:B28"/>
    <mergeCell ref="C27:C28"/>
    <mergeCell ref="D27:D28"/>
    <mergeCell ref="E27:E28"/>
    <mergeCell ref="G27:G28"/>
    <mergeCell ref="H27:H28"/>
    <mergeCell ref="B26:P26"/>
    <mergeCell ref="I20:I21"/>
    <mergeCell ref="J20:J21"/>
    <mergeCell ref="K20:K21"/>
    <mergeCell ref="L20:L21"/>
    <mergeCell ref="M20:M21"/>
    <mergeCell ref="N20:N21"/>
    <mergeCell ref="O20:O21"/>
    <mergeCell ref="P20:P21"/>
    <mergeCell ref="B22:P22"/>
    <mergeCell ref="B23:P23"/>
    <mergeCell ref="B24:P24"/>
    <mergeCell ref="B14:P14"/>
    <mergeCell ref="B16:P16"/>
    <mergeCell ref="B18:P18"/>
    <mergeCell ref="B19:P19"/>
    <mergeCell ref="B20:B21"/>
    <mergeCell ref="C20:C21"/>
    <mergeCell ref="D20:D21"/>
    <mergeCell ref="E20:E21"/>
    <mergeCell ref="G20:G21"/>
    <mergeCell ref="H20:H21"/>
    <mergeCell ref="B13:P13"/>
    <mergeCell ref="B5:P5"/>
    <mergeCell ref="B6:P6"/>
    <mergeCell ref="B7:J7"/>
    <mergeCell ref="K7:P7"/>
    <mergeCell ref="B8:B9"/>
    <mergeCell ref="C8:C9"/>
    <mergeCell ref="D8:D9"/>
    <mergeCell ref="E8:E9"/>
    <mergeCell ref="F8:F9"/>
    <mergeCell ref="G8:J8"/>
    <mergeCell ref="K8:K9"/>
    <mergeCell ref="L8:O8"/>
    <mergeCell ref="P8:P9"/>
    <mergeCell ref="B11:P11"/>
    <mergeCell ref="B12:P12"/>
  </mergeCells>
  <pageMargins left="0.7" right="0.7" top="0.75" bottom="0.75" header="0.3" footer="0.3"/>
  <pageSetup paperSize="9" scale="39" fitToWidth="0" orientation="landscape" r:id="rId1"/>
  <rowBreaks count="1" manualBreakCount="1">
    <brk id="25" min="1" max="15"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3</vt:i4>
      </vt:variant>
      <vt:variant>
        <vt:lpstr>Įvardytieji diapazonai</vt:lpstr>
      </vt:variant>
      <vt:variant>
        <vt:i4>1</vt:i4>
      </vt:variant>
    </vt:vector>
  </HeadingPairs>
  <TitlesOfParts>
    <vt:vector size="4" baseType="lpstr">
      <vt:lpstr>1 lentelė</vt:lpstr>
      <vt:lpstr>2 lentelė_FIN</vt:lpstr>
      <vt:lpstr>3 lentelė</vt:lpstr>
      <vt:lpstr>'3 lentelė'!Print_Area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Karolina Narkevič</dc:creator>
  <cp:lastModifiedBy>Karolina Narkevič</cp:lastModifiedBy>
  <cp:lastPrinted>2022-04-25T06:12:37Z</cp:lastPrinted>
  <dcterms:created xsi:type="dcterms:W3CDTF">2022-04-04T16:22:48Z</dcterms:created>
  <dcterms:modified xsi:type="dcterms:W3CDTF">2022-04-25T06:13:51Z</dcterms:modified>
</cp:coreProperties>
</file>